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showInkAnnotation="0" autoCompressPictures="0"/>
  <mc:AlternateContent xmlns:mc="http://schemas.openxmlformats.org/markup-compatibility/2006">
    <mc:Choice Requires="x15">
      <x15ac:absPath xmlns:x15ac="http://schemas.microsoft.com/office/spreadsheetml/2010/11/ac" url="https://univparis1fr.sharepoint.com/sites/inst_DGDF/Documents partages/DAF-Contrats-marches/CONTRATS PUBLICS/Marchés/2025/25M20 Maintenance moyens de secours/DCE/V4 (SA)/"/>
    </mc:Choice>
  </mc:AlternateContent>
  <xr:revisionPtr revIDLastSave="158" documentId="8_{CD20C230-2D94-44E9-B70D-6B57E17B2441}" xr6:coauthVersionLast="47" xr6:coauthVersionMax="47" xr10:uidLastSave="{3D42DFEF-4B81-4C36-94A7-56E2CCBF242F}"/>
  <bookViews>
    <workbookView xWindow="28680" yWindow="-120" windowWidth="25440" windowHeight="15270" tabRatio="500" activeTab="1" xr2:uid="{00000000-000D-0000-FFFF-FFFF00000000}"/>
  </bookViews>
  <sheets>
    <sheet name="Page de garde" sheetId="21" r:id="rId1"/>
    <sheet name="PMF" sheetId="19" r:id="rId2"/>
    <sheet name="Malher" sheetId="23" r:id="rId3"/>
    <sheet name="BROCA" sheetId="12" r:id="rId4"/>
    <sheet name="MSE" sheetId="13" r:id="rId5"/>
    <sheet name="Total DQE Lot 1" sheetId="22" r:id="rId6"/>
  </sheets>
  <definedNames>
    <definedName name="_xlnm.Print_Area" localSheetId="4">MSE!$A$1:$F$14</definedName>
  </definedNames>
  <calcPr calcId="191028"/>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4" i="12" l="1"/>
  <c r="G67" i="19"/>
  <c r="E40" i="19"/>
  <c r="E39" i="19"/>
  <c r="G9" i="12"/>
  <c r="G10" i="12"/>
  <c r="G11" i="12"/>
  <c r="G12" i="12"/>
  <c r="G13" i="12"/>
  <c r="G8" i="12"/>
  <c r="G10" i="23"/>
  <c r="G11" i="23"/>
  <c r="G12" i="23"/>
  <c r="G13" i="23"/>
  <c r="G45" i="19"/>
  <c r="G46" i="19"/>
  <c r="G47" i="19"/>
  <c r="G48" i="19"/>
  <c r="G49" i="19"/>
  <c r="G50" i="19"/>
  <c r="G51" i="19"/>
  <c r="G52" i="19"/>
  <c r="G53" i="19"/>
  <c r="G54" i="19"/>
  <c r="G55" i="19"/>
  <c r="G56" i="19"/>
  <c r="G57" i="19"/>
  <c r="G58" i="19"/>
  <c r="G59" i="19"/>
  <c r="G60" i="19"/>
  <c r="G61" i="19"/>
  <c r="G62" i="19"/>
  <c r="G63" i="19"/>
  <c r="G64" i="19"/>
  <c r="G65" i="19"/>
  <c r="G66" i="19"/>
  <c r="G8" i="19"/>
  <c r="G9" i="19"/>
  <c r="G10" i="19"/>
  <c r="G11" i="19"/>
  <c r="G12" i="19"/>
  <c r="G13" i="19"/>
  <c r="G14" i="19"/>
  <c r="G15" i="19"/>
  <c r="G16" i="19"/>
  <c r="G17" i="19"/>
  <c r="G18" i="19"/>
  <c r="G19" i="19"/>
  <c r="G20" i="19"/>
  <c r="G21" i="19"/>
  <c r="G22" i="19"/>
  <c r="G23" i="19"/>
  <c r="G24" i="19"/>
  <c r="G25" i="19"/>
  <c r="G26" i="19"/>
  <c r="G27" i="19"/>
  <c r="G28" i="19"/>
  <c r="G29" i="19"/>
  <c r="G30" i="19"/>
  <c r="G31" i="19"/>
  <c r="G32" i="19"/>
  <c r="G33" i="19"/>
  <c r="G34" i="19"/>
  <c r="G39" i="19"/>
  <c r="E9" i="13"/>
  <c r="G9" i="13" s="1"/>
  <c r="E10" i="13"/>
  <c r="G10" i="13" s="1"/>
  <c r="E11" i="13"/>
  <c r="G11" i="13" s="1"/>
  <c r="E12" i="13"/>
  <c r="G12" i="13" s="1"/>
  <c r="E13" i="13"/>
  <c r="G13" i="13" s="1"/>
  <c r="E8" i="13"/>
  <c r="G8" i="13" s="1"/>
  <c r="G14" i="13" s="1"/>
  <c r="D8" i="22" l="1"/>
  <c r="C8" i="22"/>
  <c r="E7" i="19"/>
  <c r="E14" i="13"/>
  <c r="E9" i="12"/>
  <c r="E10" i="12"/>
  <c r="E11" i="12"/>
  <c r="E12" i="12"/>
  <c r="E13" i="12"/>
  <c r="E8" i="12"/>
  <c r="E8" i="23"/>
  <c r="G8" i="23" s="1"/>
  <c r="E14" i="12"/>
  <c r="E44" i="19"/>
  <c r="E9" i="23"/>
  <c r="G9" i="23" s="1"/>
  <c r="E10" i="23"/>
  <c r="E11" i="23"/>
  <c r="E12" i="23"/>
  <c r="E13" i="23"/>
  <c r="E45" i="19"/>
  <c r="E46" i="19"/>
  <c r="E47" i="19"/>
  <c r="E48" i="19"/>
  <c r="E49" i="19"/>
  <c r="E50" i="19"/>
  <c r="E51" i="19"/>
  <c r="E52" i="19"/>
  <c r="E53" i="19"/>
  <c r="E54" i="19"/>
  <c r="E55" i="19"/>
  <c r="E56" i="19"/>
  <c r="E57" i="19"/>
  <c r="E58" i="19"/>
  <c r="E59" i="19"/>
  <c r="E60" i="19"/>
  <c r="E61" i="19"/>
  <c r="E62" i="19"/>
  <c r="E63" i="19"/>
  <c r="E64" i="19"/>
  <c r="E65" i="19"/>
  <c r="E8" i="19"/>
  <c r="E9" i="19"/>
  <c r="E10" i="19"/>
  <c r="E11" i="19"/>
  <c r="E12" i="19"/>
  <c r="E13" i="19"/>
  <c r="E14" i="19"/>
  <c r="E15" i="19"/>
  <c r="E16" i="19"/>
  <c r="E17" i="19"/>
  <c r="E18" i="19"/>
  <c r="E19" i="19"/>
  <c r="E20" i="19"/>
  <c r="E21" i="19"/>
  <c r="E22" i="19"/>
  <c r="E23" i="19"/>
  <c r="E24" i="19"/>
  <c r="E25" i="19"/>
  <c r="E26" i="19"/>
  <c r="E27" i="19"/>
  <c r="E28" i="19"/>
  <c r="E29" i="19"/>
  <c r="E30" i="19"/>
  <c r="E31" i="19"/>
  <c r="E32" i="19"/>
  <c r="E33" i="19"/>
  <c r="E34" i="19"/>
  <c r="E35" i="19"/>
  <c r="G35" i="19" s="1"/>
  <c r="E36" i="19"/>
  <c r="G36" i="19" s="1"/>
  <c r="E37" i="19"/>
  <c r="G37" i="19" s="1"/>
  <c r="E38" i="19"/>
  <c r="G38" i="19" s="1"/>
  <c r="E14" i="23" l="1"/>
  <c r="C7" i="22" s="1"/>
  <c r="G14" i="23"/>
  <c r="D7" i="22" s="1"/>
  <c r="C9" i="22"/>
  <c r="D9" i="22"/>
  <c r="E66" i="19"/>
  <c r="G44" i="19"/>
  <c r="G40" i="19"/>
  <c r="G7" i="19"/>
  <c r="E67" i="19" l="1"/>
  <c r="C6" i="22" s="1"/>
  <c r="C11" i="22" s="1"/>
  <c r="D6" i="22"/>
  <c r="D11" i="22" s="1"/>
</calcChain>
</file>

<file path=xl/sharedStrings.xml><?xml version="1.0" encoding="utf-8"?>
<sst xmlns="http://schemas.openxmlformats.org/spreadsheetml/2006/main" count="210" uniqueCount="100">
  <si>
    <t xml:space="preserve">Maintenance des moyens de secours de l’Université Paris 1 Panthéon - Sorbonne
25M20
Lot n° 1 :  Maintenance des sytèmes d'extinction automatique à eau, colonnes humides et colonnes sèches.
DETAIL QUANTITATIF ESTIMATIF
</t>
  </si>
  <si>
    <t xml:space="preserve">
Maintenance des moyens de secours de l’Université Paris 1 Panthéon - Sorbonne
25M20
Lot n° 1 :  Maintenance des sytèmes d'extinction automatique à eau, colonnes humides et colonnes sèches
Détail Quantitatif Estimatif (DQE)</t>
  </si>
  <si>
    <t>Centre Pierre Mendès France</t>
  </si>
  <si>
    <t>Equipement</t>
  </si>
  <si>
    <t>Taux de TVA</t>
  </si>
  <si>
    <t>Remplacement</t>
  </si>
  <si>
    <t xml:space="preserve"> Robinet double  en bronze de prise de colonne en charge  40 X 45 avec bouchons et chainettes</t>
  </si>
  <si>
    <t>Prise de colonne en charge  40 X 45 avec bouchons et chainettes</t>
  </si>
  <si>
    <t xml:space="preserve"> Robinet  en bronze de prise de colonne en charge  65 X 70 avec bouchon et chainette</t>
  </si>
  <si>
    <t>Raccord symétrique pour prise incendie de 100 mm</t>
  </si>
  <si>
    <t>Bouchon et chainette  pour prise d'incendie raccord symetrique de 40 mm</t>
  </si>
  <si>
    <t>Bouchon et chainette  pour prise d'incendie raccord symetrique de 65 mm</t>
  </si>
  <si>
    <t>Bouchon et chainette  pour prise d'incendie raccord symetrique de 100 mm</t>
  </si>
  <si>
    <t>Robinet flotteur Ø 100 pour réserve incendie</t>
  </si>
  <si>
    <t>Vanne d'isolement à réducteur Ø100  pour réseaux incendie PN10/ 16</t>
  </si>
  <si>
    <t>Vanne d'isolement à réducteur Ø 80  pour réseaux incendie PN10/ 16</t>
  </si>
  <si>
    <t>Vanne d'isolement à réducteur Ø 65  pour réseaux incendie PN10/ 16</t>
  </si>
  <si>
    <t>Vanne d'isolement à réducteur Ø 50 pour réseaux incendie PN10/ 16</t>
  </si>
  <si>
    <t>Réducteur de pression Ø 100 à brides</t>
  </si>
  <si>
    <t>compensateur de dilatation 100mm en élastomére</t>
  </si>
  <si>
    <t xml:space="preserve">Clapet antiretour de  Ø100 </t>
  </si>
  <si>
    <t>Clapet antiretour à double battant de Ø100</t>
  </si>
  <si>
    <t>Manomètre hydraulique 0 à 16 b glycèrines + robinet purgeur</t>
  </si>
  <si>
    <t>Convertisseur de signaux SIEMENS MAG 5100</t>
  </si>
  <si>
    <t>Débimètre SIEMENS MAG 5101</t>
  </si>
  <si>
    <t>Robinet d''incendie Armé Pivotant 25mm x30m</t>
  </si>
  <si>
    <t>Robinet d''incendie Armé Pivotant 25mm x 20m</t>
  </si>
  <si>
    <t xml:space="preserve">Sellete pout tuyaux semi-rigide 25 x 20 </t>
  </si>
  <si>
    <t>vanne simple RIA   raccord symétrique  20 GUILLEMIN</t>
  </si>
  <si>
    <t>Robinet à volant RIA  pour Ø 25 à vis  femelle</t>
  </si>
  <si>
    <t xml:space="preserve">fourniture </t>
  </si>
  <si>
    <t>Tuyau de Robinet d'Incendie Armée DN 25X 20m 1 raccord symétrique et un raccord à vis mâle</t>
  </si>
  <si>
    <t>Tuyau de Robinet d'Incendie Armée DN 25X 30m 1 raccord symétrique et un raccord à vis mâle</t>
  </si>
  <si>
    <t>Tuyau de Robinet d'Incendie Armée DN 25X 20m à un raccord à vis</t>
  </si>
  <si>
    <t>Tuyau de Robinet d'Incendie Armée DN 25X 30m à un raccord à vis</t>
  </si>
  <si>
    <t>Diffuseur Ø 25</t>
  </si>
  <si>
    <t>kit de maintenance DN 25 X 30 m</t>
  </si>
  <si>
    <t>kit de maintenance DN 25 X 20 m</t>
  </si>
  <si>
    <t>Robinet diffuseur DN 25 X 8</t>
  </si>
  <si>
    <t>Clip de maintien en position de diffuseur de 25</t>
  </si>
  <si>
    <t>TOTAL (1)</t>
  </si>
  <si>
    <t>INSTALLATIONS SPRINKLER</t>
  </si>
  <si>
    <t xml:space="preserve">Désignation </t>
  </si>
  <si>
    <t xml:space="preserve"> HYDROFORT 20L PN16b</t>
  </si>
  <si>
    <t>Pressostats électromécaniques NAUTILUS TYPE 4 X 12 1,5A</t>
  </si>
  <si>
    <t>Poste d'alarme modèle J-1 (VIKING) 250/17</t>
  </si>
  <si>
    <t>Chambre de retardement Modèle C-1 VIKING</t>
  </si>
  <si>
    <t>Indicateur de passage d'eau 6"</t>
  </si>
  <si>
    <t>Débimétre  source A</t>
  </si>
  <si>
    <t>Débimétre  source B</t>
  </si>
  <si>
    <t>Cloche d'alarme</t>
  </si>
  <si>
    <t>Joint vitaulic ø 200</t>
  </si>
  <si>
    <t>Joint vitaulic ø 150</t>
  </si>
  <si>
    <t>Joint vitaulic ø 125</t>
  </si>
  <si>
    <t>Joint vitaulic ø 100</t>
  </si>
  <si>
    <t>Joint vitaulic ø 80</t>
  </si>
  <si>
    <t>Manomètre enregistreur MAXANT REF:  enregistreur 16bar/7 ref: 06037</t>
  </si>
  <si>
    <t>Sprinkleur Viking Micromatic Modèle "M" Types debout et conventionnel</t>
  </si>
  <si>
    <t>Vanne d'arrêt papillon APSAD ø 50</t>
  </si>
  <si>
    <t>Vanne d'arrêt papillon APSAD ø 80</t>
  </si>
  <si>
    <t>Vanne d'arrêt papillon APSAD ø 100</t>
  </si>
  <si>
    <t>Vanne d'arrêt papillon APSAD ø 125</t>
  </si>
  <si>
    <t>Vanne d'arrêt papillon APSAD ø 150</t>
  </si>
  <si>
    <t xml:space="preserve">Clapet de non retour Ø100 </t>
  </si>
  <si>
    <t>MANOMETRES MANOVACUOMETRES 1148 1152</t>
  </si>
  <si>
    <t>TOTAL (2)</t>
  </si>
  <si>
    <t>TOTAL (1) + (2)</t>
  </si>
  <si>
    <t>Maintenance des moyens de secours de l’Université Paris 1 Panthéon - Sorbonne
25M20
Lot n° 1 :  Maintenance des sytèmes d'extinction automatique à eau, colonnes humides et colonnes sèches.
Détail Quantitatif Estimatif (DQE)</t>
  </si>
  <si>
    <r>
      <rPr>
        <b/>
        <sz val="11"/>
        <color rgb="FF000000"/>
        <rFont val="Calibri"/>
        <family val="2"/>
        <scheme val="minor"/>
      </rPr>
      <t xml:space="preserve">Les prix s'entendent pièces, déplacement et mise en œuvre incluse. </t>
    </r>
    <r>
      <rPr>
        <b/>
        <sz val="11"/>
        <color rgb="FFFF0000"/>
        <rFont val="Calibri"/>
        <family val="2"/>
        <scheme val="minor"/>
      </rPr>
      <t>Le DQE ansi que les quantités indiquées ne sont pas contractuels. Le DQE est utilisé pour analyser les offres financières.</t>
    </r>
  </si>
  <si>
    <t>MALHER</t>
  </si>
  <si>
    <t>Colonnes Sèches</t>
  </si>
  <si>
    <t>Robinet double  en bronze de prise de colonne 40 X 45 avec bouchons et chainettes</t>
  </si>
  <si>
    <t>Prise de colonne  40 X 45 avec bouchons et chainettes</t>
  </si>
  <si>
    <t>Robinet  en bronze de prise de colonne 65 X 70 avec bouchon et chainette</t>
  </si>
  <si>
    <r>
      <t xml:space="preserve">Vanne Ø  65 </t>
    </r>
    <r>
      <rPr>
        <sz val="10"/>
        <rFont val="Arial"/>
        <family val="2"/>
      </rPr>
      <t/>
    </r>
  </si>
  <si>
    <t xml:space="preserve">TOTAL </t>
  </si>
  <si>
    <r>
      <rPr>
        <b/>
        <sz val="11"/>
        <color rgb="FF000000"/>
        <rFont val="Calibri"/>
        <family val="2"/>
        <scheme val="minor"/>
      </rPr>
      <t xml:space="preserve">Les prix s'entendent pièces, déplacement et mise en œuvre incluse.  </t>
    </r>
    <r>
      <rPr>
        <b/>
        <sz val="11"/>
        <color rgb="FFFF0000"/>
        <rFont val="Calibri"/>
        <family val="2"/>
        <scheme val="minor"/>
      </rPr>
      <t>Le DQE ansi que les quantités indiquées ne sont pas contractuels. Le DQE est utilisé pour analyser les offres financières.</t>
    </r>
  </si>
  <si>
    <t>BROCA</t>
  </si>
  <si>
    <r>
      <rPr>
        <b/>
        <sz val="11"/>
        <color rgb="FF000000"/>
        <rFont val="Calibri"/>
        <family val="2"/>
        <scheme val="minor"/>
      </rPr>
      <t xml:space="preserve">Les prix s'entendent pièces, déplacement et mise en œuvre incluse.  </t>
    </r>
    <r>
      <rPr>
        <b/>
        <sz val="11"/>
        <color rgb="FFFF0000"/>
        <rFont val="Calibri"/>
        <family val="2"/>
        <scheme val="minor"/>
      </rPr>
      <t>Le DQE ansi que les quantités indiquées ci-présentes ne sont pas contractuels. Le DQE est utilisé pour analyser les offres financières.</t>
    </r>
  </si>
  <si>
    <t>MSE</t>
  </si>
  <si>
    <t xml:space="preserve"> Robinet double en bronze de prise de colonne 40 X 45 avec bouchons et chainettes</t>
  </si>
  <si>
    <t>TOTAL</t>
  </si>
  <si>
    <t>Maintenance des moyens de secours de l’Université Paris 1 Panthéon - Sorbonne
25M20
Lot n° 1 :  Maintenance des sytèmes d'extinction automatique à eau, colonnes humides et colonnes sèches.
Détail Quantitatif Estimatif (DQE)
TOTAL du DQE lot n° 1</t>
  </si>
  <si>
    <t>Centre</t>
  </si>
  <si>
    <t>PMF</t>
  </si>
  <si>
    <t>TOTAL DQE LOT n° 1</t>
  </si>
  <si>
    <r>
      <t xml:space="preserve">TOTAL DPGF LOT n° 1 </t>
    </r>
    <r>
      <rPr>
        <sz val="12"/>
        <color rgb="FF000000"/>
        <rFont val="Calibri"/>
        <family val="2"/>
        <scheme val="minor"/>
      </rPr>
      <t>(reporter strictement le montant total de la DGPF du lot n° 1)</t>
    </r>
  </si>
  <si>
    <t xml:space="preserve"> Quantité (1)</t>
  </si>
  <si>
    <r>
      <rPr>
        <b/>
        <sz val="12"/>
        <color rgb="FF000000"/>
        <rFont val="Calibri"/>
        <family val="2"/>
        <scheme val="minor"/>
      </rPr>
      <t xml:space="preserve">Prix Unitaire </t>
    </r>
    <r>
      <rPr>
        <b/>
        <sz val="12"/>
        <color rgb="FFFF0000"/>
        <rFont val="Calibri"/>
        <family val="2"/>
        <scheme val="minor"/>
      </rPr>
      <t xml:space="preserve"> </t>
    </r>
    <r>
      <rPr>
        <b/>
        <sz val="12"/>
        <color rgb="FF000000"/>
        <rFont val="Calibri"/>
        <family val="2"/>
        <scheme val="minor"/>
      </rPr>
      <t xml:space="preserve">en € HT </t>
    </r>
    <r>
      <rPr>
        <b/>
        <sz val="12"/>
        <rFont val="Calibri"/>
        <family val="2"/>
        <scheme val="minor"/>
      </rPr>
      <t>(2)</t>
    </r>
  </si>
  <si>
    <r>
      <t xml:space="preserve">
</t>
    </r>
    <r>
      <rPr>
        <b/>
        <sz val="12"/>
        <rFont val="Calibri"/>
        <family val="2"/>
        <scheme val="minor"/>
      </rPr>
      <t>Prix total en € HT</t>
    </r>
    <r>
      <rPr>
        <b/>
        <strike/>
        <sz val="12"/>
        <rFont val="Calibri"/>
        <family val="2"/>
        <scheme val="minor"/>
      </rPr>
      <t xml:space="preserve">
</t>
    </r>
    <r>
      <rPr>
        <b/>
        <sz val="12"/>
        <rFont val="Calibri"/>
        <family val="2"/>
        <scheme val="minor"/>
      </rPr>
      <t>(1) x (2)</t>
    </r>
  </si>
  <si>
    <r>
      <t xml:space="preserve">Prix Total </t>
    </r>
    <r>
      <rPr>
        <b/>
        <strike/>
        <sz val="12"/>
        <color rgb="FFFF0000"/>
        <rFont val="Calibri"/>
        <family val="2"/>
        <scheme val="minor"/>
      </rPr>
      <t xml:space="preserve"> </t>
    </r>
    <r>
      <rPr>
        <b/>
        <sz val="12"/>
        <rFont val="Calibri"/>
        <family val="2"/>
        <scheme val="minor"/>
      </rPr>
      <t>en € TTC</t>
    </r>
  </si>
  <si>
    <r>
      <rPr>
        <b/>
        <sz val="12"/>
        <color rgb="FF000000"/>
        <rFont val="Calibri"/>
        <family val="2"/>
        <scheme val="minor"/>
      </rPr>
      <t>Prix Unitaire  en € HT</t>
    </r>
    <r>
      <rPr>
        <b/>
        <sz val="12"/>
        <rFont val="Calibri"/>
        <family val="2"/>
        <scheme val="minor"/>
      </rPr>
      <t xml:space="preserve"> (2)</t>
    </r>
  </si>
  <si>
    <r>
      <rPr>
        <b/>
        <sz val="12"/>
        <color rgb="FF000000"/>
        <rFont val="Calibri"/>
        <family val="2"/>
        <scheme val="minor"/>
      </rPr>
      <t xml:space="preserve">Prix Unitaire </t>
    </r>
    <r>
      <rPr>
        <b/>
        <strike/>
        <sz val="12"/>
        <color rgb="FFFF0000"/>
        <rFont val="Calibri"/>
        <family val="2"/>
        <scheme val="minor"/>
      </rPr>
      <t xml:space="preserve"> </t>
    </r>
    <r>
      <rPr>
        <b/>
        <sz val="12"/>
        <color rgb="FF000000"/>
        <rFont val="Calibri"/>
        <family val="2"/>
        <scheme val="minor"/>
      </rPr>
      <t>en € HT</t>
    </r>
    <r>
      <rPr>
        <b/>
        <sz val="12"/>
        <rFont val="Calibri"/>
        <family val="2"/>
        <scheme val="minor"/>
      </rPr>
      <t xml:space="preserve"> (2)</t>
    </r>
  </si>
  <si>
    <r>
      <rPr>
        <b/>
        <sz val="12"/>
        <color rgb="FF000000"/>
        <rFont val="Calibri"/>
        <family val="2"/>
        <scheme val="minor"/>
      </rPr>
      <t xml:space="preserve">Prix Unitaire </t>
    </r>
    <r>
      <rPr>
        <b/>
        <strike/>
        <sz val="12"/>
        <color rgb="FFFF0000"/>
        <rFont val="Calibri"/>
        <family val="2"/>
        <scheme val="minor"/>
      </rPr>
      <t xml:space="preserve"> </t>
    </r>
    <r>
      <rPr>
        <b/>
        <sz val="12"/>
        <color rgb="FF000000"/>
        <rFont val="Calibri"/>
        <family val="2"/>
        <scheme val="minor"/>
      </rPr>
      <t xml:space="preserve">en € HT </t>
    </r>
    <r>
      <rPr>
        <b/>
        <sz val="12"/>
        <rFont val="Calibri"/>
        <family val="2"/>
        <scheme val="minor"/>
      </rPr>
      <t>(2)</t>
    </r>
  </si>
  <si>
    <t>Prix Total en € TTC</t>
  </si>
  <si>
    <r>
      <rPr>
        <b/>
        <sz val="12"/>
        <color rgb="FF000000"/>
        <rFont val="Calibri"/>
        <family val="2"/>
        <scheme val="minor"/>
      </rPr>
      <t>Prix Unitaire en € HT</t>
    </r>
    <r>
      <rPr>
        <b/>
        <sz val="12"/>
        <rFont val="Calibri"/>
        <family val="2"/>
        <scheme val="minor"/>
      </rPr>
      <t xml:space="preserve"> (2)</t>
    </r>
  </si>
  <si>
    <r>
      <t xml:space="preserve">Prix total </t>
    </r>
    <r>
      <rPr>
        <b/>
        <sz val="12"/>
        <rFont val="Calibri"/>
        <family val="2"/>
        <scheme val="minor"/>
      </rPr>
      <t>du DQE en €</t>
    </r>
    <r>
      <rPr>
        <b/>
        <sz val="12"/>
        <color theme="1"/>
        <rFont val="Calibri"/>
        <family val="2"/>
        <scheme val="minor"/>
      </rPr>
      <t xml:space="preserve"> HT</t>
    </r>
  </si>
  <si>
    <r>
      <t xml:space="preserve">Prix total </t>
    </r>
    <r>
      <rPr>
        <b/>
        <sz val="12"/>
        <rFont val="Calibri"/>
        <family val="2"/>
        <scheme val="minor"/>
      </rPr>
      <t>du DQE en €</t>
    </r>
    <r>
      <rPr>
        <b/>
        <sz val="12"/>
        <color theme="1"/>
        <rFont val="Calibri"/>
        <family val="2"/>
        <scheme val="minor"/>
      </rPr>
      <t xml:space="preserve"> TTC</t>
    </r>
  </si>
  <si>
    <t>Toutes les marques indiquées dans le document s'entendent comme suivi de la mention "ou équivalent"
Ce document et les quantités ne sont pas contractuels.  Il représente l'estimation d'une année de commandes</t>
  </si>
  <si>
    <r>
      <rPr>
        <b/>
        <sz val="10"/>
        <color rgb="FF000000"/>
        <rFont val="Calibri"/>
        <family val="2"/>
        <scheme val="minor"/>
      </rPr>
      <t xml:space="preserve">Les prix s'entendent pièces, déplacement et mise en œuvre incluse
</t>
    </r>
    <r>
      <rPr>
        <b/>
        <sz val="10"/>
        <color rgb="FFFF0000"/>
        <rFont val="Calibri"/>
        <family val="2"/>
        <scheme val="minor"/>
      </rPr>
      <t xml:space="preserve">Le DQE ansi que les quantités indiquées ne sont pas contractuels. Le DQE est utilisé pour analyser les offres financières.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</si>
</sst>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35" x14ac:knownFonts="1">
    <font>
      <sz val="12"/>
      <color theme="1"/>
      <name val="Calibri"/>
      <family val="2"/>
      <scheme val="minor"/>
    </font>
    <font>
      <sz val="10"/>
      <name val="Arial"/>
      <family val="2"/>
    </font>
    <font>
      <sz val="10"/>
      <name val="Arial"/>
      <family val="2"/>
    </font>
    <font>
      <b/>
      <sz val="22"/>
      <color theme="1"/>
      <name val="Calibri"/>
      <family val="2"/>
      <scheme val="minor"/>
    </font>
    <font>
      <b/>
      <sz val="16"/>
      <color theme="1"/>
      <name val="Calibri"/>
      <family val="2"/>
      <scheme val="minor"/>
    </font>
    <font>
      <b/>
      <sz val="14"/>
      <name val="Calibri"/>
      <family val="2"/>
      <scheme val="minor"/>
    </font>
    <font>
      <b/>
      <sz val="10"/>
      <name val="Calibri"/>
      <family val="2"/>
      <scheme val="minor"/>
    </font>
    <font>
      <sz val="16"/>
      <color theme="1"/>
      <name val="Calibri"/>
      <family val="2"/>
      <scheme val="minor"/>
    </font>
    <font>
      <b/>
      <sz val="12"/>
      <name val="Calibri"/>
      <family val="2"/>
      <scheme val="minor"/>
    </font>
    <font>
      <sz val="10"/>
      <name val="Calibri"/>
      <family val="2"/>
      <scheme val="minor"/>
    </font>
    <font>
      <sz val="8"/>
      <name val="Calibri"/>
      <family val="2"/>
      <scheme val="minor"/>
    </font>
    <font>
      <sz val="10"/>
      <color theme="1"/>
      <name val="Calibri"/>
      <family val="2"/>
      <scheme val="minor"/>
    </font>
    <font>
      <sz val="8"/>
      <color theme="1"/>
      <name val="Calibri"/>
      <family val="2"/>
      <scheme val="minor"/>
    </font>
    <font>
      <b/>
      <sz val="11"/>
      <name val="Calibri"/>
      <family val="2"/>
      <scheme val="minor"/>
    </font>
    <font>
      <b/>
      <sz val="14"/>
      <color theme="1"/>
      <name val="Calibri"/>
      <family val="2"/>
      <scheme val="minor"/>
    </font>
    <font>
      <b/>
      <sz val="8"/>
      <name val="Calibri"/>
      <family val="2"/>
      <scheme val="minor"/>
    </font>
    <font>
      <u/>
      <sz val="12"/>
      <color theme="10"/>
      <name val="Calibri"/>
      <family val="2"/>
      <scheme val="minor"/>
    </font>
    <font>
      <u/>
      <sz val="12"/>
      <color theme="11"/>
      <name val="Calibri"/>
      <family val="2"/>
      <scheme val="minor"/>
    </font>
    <font>
      <b/>
      <sz val="10"/>
      <color theme="1"/>
      <name val="Calibri"/>
      <family val="2"/>
      <scheme val="minor"/>
    </font>
    <font>
      <b/>
      <sz val="12"/>
      <color theme="1"/>
      <name val="Calibri"/>
      <family val="2"/>
      <scheme val="minor"/>
    </font>
    <font>
      <b/>
      <sz val="12"/>
      <color rgb="FFFF0000"/>
      <name val="Calibri"/>
      <family val="2"/>
      <scheme val="minor"/>
    </font>
    <font>
      <b/>
      <strike/>
      <sz val="12"/>
      <color rgb="FFFF0000"/>
      <name val="Calibri"/>
      <family val="2"/>
      <scheme val="minor"/>
    </font>
    <font>
      <sz val="10"/>
      <color rgb="FF00B050"/>
      <name val="Calibri"/>
      <family val="2"/>
      <scheme val="minor"/>
    </font>
    <font>
      <b/>
      <sz val="10"/>
      <color rgb="FF00B050"/>
      <name val="Calibri"/>
      <family val="2"/>
      <scheme val="minor"/>
    </font>
    <font>
      <b/>
      <strike/>
      <sz val="10"/>
      <color rgb="FFFF0000"/>
      <name val="Calibri"/>
      <family val="2"/>
      <scheme val="minor"/>
    </font>
    <font>
      <strike/>
      <sz val="12"/>
      <color rgb="FFFF0000"/>
      <name val="Calibri"/>
      <family val="2"/>
      <scheme val="minor"/>
    </font>
    <font>
      <b/>
      <sz val="12"/>
      <color rgb="FF000000"/>
      <name val="Calibri"/>
      <family val="2"/>
      <scheme val="minor"/>
    </font>
    <font>
      <b/>
      <sz val="10"/>
      <color rgb="FF000000"/>
      <name val="Calibri"/>
      <family val="2"/>
      <scheme val="minor"/>
    </font>
    <font>
      <b/>
      <sz val="10"/>
      <color rgb="FFFF0000"/>
      <name val="Calibri"/>
      <family val="2"/>
      <scheme val="minor"/>
    </font>
    <font>
      <b/>
      <sz val="11"/>
      <color rgb="FF000000"/>
      <name val="Calibri"/>
      <family val="2"/>
      <scheme val="minor"/>
    </font>
    <font>
      <b/>
      <sz val="11"/>
      <color rgb="FFFF0000"/>
      <name val="Calibri"/>
      <family val="2"/>
      <scheme val="minor"/>
    </font>
    <font>
      <b/>
      <sz val="11"/>
      <name val="Calibri"/>
      <family val="2"/>
      <scheme val="minor"/>
    </font>
    <font>
      <sz val="12"/>
      <color rgb="FF000000"/>
      <name val="Calibri"/>
      <family val="2"/>
      <scheme val="minor"/>
    </font>
    <font>
      <b/>
      <strike/>
      <sz val="12"/>
      <name val="Calibri"/>
      <family val="2"/>
      <scheme val="minor"/>
    </font>
    <font>
      <sz val="12"/>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5" tint="0.79998168889431442"/>
        <bgColor indexed="64"/>
      </patternFill>
    </fill>
    <fill>
      <patternFill patternType="solid">
        <fgColor theme="6" tint="0.59999389629810485"/>
        <bgColor indexed="64"/>
      </patternFill>
    </fill>
  </fills>
  <borders count="19">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2">
    <xf numFmtId="0" fontId="0" fillId="0" borderId="0"/>
    <xf numFmtId="44" fontId="1" fillId="0" borderId="0" applyFont="0" applyFill="0" applyBorder="0" applyAlignment="0" applyProtection="0"/>
    <xf numFmtId="0" fontId="1" fillId="0" borderId="0"/>
    <xf numFmtId="0" fontId="2" fillId="0" borderId="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cellStyleXfs>
  <cellXfs count="100">
    <xf numFmtId="0" fontId="0" fillId="0" borderId="0" xfId="0"/>
    <xf numFmtId="0" fontId="3" fillId="0" borderId="0" xfId="0" applyFont="1" applyAlignment="1">
      <alignment vertical="center" textRotation="180"/>
    </xf>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10" fillId="0" borderId="0" xfId="2" applyFont="1" applyAlignment="1">
      <alignment horizontal="left" vertical="center"/>
    </xf>
    <xf numFmtId="0" fontId="9" fillId="0" borderId="0" xfId="2" applyFont="1" applyAlignment="1">
      <alignment horizontal="left" vertical="center"/>
    </xf>
    <xf numFmtId="0" fontId="9" fillId="0" borderId="0" xfId="0" applyFont="1" applyAlignment="1">
      <alignment horizontal="right"/>
    </xf>
    <xf numFmtId="0" fontId="11" fillId="0" borderId="0" xfId="0" applyFont="1"/>
    <xf numFmtId="0" fontId="12" fillId="0" borderId="0" xfId="0" applyFont="1" applyAlignment="1">
      <alignment horizontal="left"/>
    </xf>
    <xf numFmtId="0" fontId="9" fillId="0" borderId="9" xfId="0" applyFont="1" applyBorder="1" applyAlignment="1">
      <alignment horizontal="left" vertical="center" wrapText="1"/>
    </xf>
    <xf numFmtId="0" fontId="9" fillId="0" borderId="0" xfId="0" applyFont="1" applyAlignment="1">
      <alignment horizontal="center" vertical="center" wrapText="1"/>
    </xf>
    <xf numFmtId="0" fontId="9" fillId="0" borderId="9" xfId="0" applyFont="1" applyBorder="1" applyAlignment="1">
      <alignment horizontal="center" vertical="center" wrapText="1"/>
    </xf>
    <xf numFmtId="0" fontId="9" fillId="0" borderId="9" xfId="0" applyFont="1" applyBorder="1" applyAlignment="1">
      <alignment horizontal="center" vertical="center"/>
    </xf>
    <xf numFmtId="0" fontId="9" fillId="0" borderId="9" xfId="0" applyFont="1" applyBorder="1" applyAlignment="1">
      <alignment horizontal="right" vertical="center"/>
    </xf>
    <xf numFmtId="0" fontId="9" fillId="0" borderId="9" xfId="0" applyFont="1" applyBorder="1" applyAlignment="1">
      <alignment horizontal="left" vertical="center"/>
    </xf>
    <xf numFmtId="0" fontId="9" fillId="0" borderId="0" xfId="0" applyFont="1" applyAlignment="1">
      <alignment vertical="center"/>
    </xf>
    <xf numFmtId="0" fontId="9" fillId="0" borderId="0" xfId="0" applyFont="1" applyAlignment="1">
      <alignment horizontal="left" vertical="center" wrapText="1"/>
    </xf>
    <xf numFmtId="0" fontId="9" fillId="0" borderId="0" xfId="0" applyFont="1" applyAlignment="1">
      <alignment horizontal="right" vertical="center"/>
    </xf>
    <xf numFmtId="0" fontId="9" fillId="2" borderId="9" xfId="0" applyFont="1" applyFill="1" applyBorder="1" applyAlignment="1">
      <alignment horizontal="center" vertical="center"/>
    </xf>
    <xf numFmtId="0" fontId="9" fillId="2" borderId="9" xfId="2" applyFont="1" applyFill="1" applyBorder="1" applyAlignment="1">
      <alignment horizontal="left" vertical="center"/>
    </xf>
    <xf numFmtId="0" fontId="0" fillId="0" borderId="9" xfId="0" applyBorder="1"/>
    <xf numFmtId="0" fontId="8" fillId="4" borderId="9" xfId="0" applyFont="1" applyFill="1" applyBorder="1" applyAlignment="1">
      <alignment horizontal="center" vertical="center" wrapText="1"/>
    </xf>
    <xf numFmtId="0" fontId="9" fillId="0" borderId="9" xfId="0" applyFont="1" applyBorder="1" applyAlignment="1">
      <alignment horizontal="right"/>
    </xf>
    <xf numFmtId="0" fontId="9" fillId="0" borderId="9" xfId="0" applyFont="1" applyBorder="1" applyAlignment="1">
      <alignment vertical="center" wrapText="1"/>
    </xf>
    <xf numFmtId="0" fontId="9" fillId="0" borderId="9" xfId="0" applyFont="1" applyBorder="1" applyAlignment="1">
      <alignment vertical="center"/>
    </xf>
    <xf numFmtId="0" fontId="19" fillId="0" borderId="9" xfId="0" applyFont="1" applyBorder="1"/>
    <xf numFmtId="0" fontId="15" fillId="0" borderId="9" xfId="0" applyFont="1" applyBorder="1" applyAlignment="1">
      <alignment horizontal="right" vertical="center"/>
    </xf>
    <xf numFmtId="0" fontId="19" fillId="3" borderId="9" xfId="0" applyFont="1" applyFill="1" applyBorder="1" applyAlignment="1">
      <alignment horizontal="center"/>
    </xf>
    <xf numFmtId="0" fontId="0" fillId="6" borderId="9" xfId="0" applyFill="1" applyBorder="1"/>
    <xf numFmtId="0" fontId="0" fillId="0" borderId="9" xfId="0" applyBorder="1" applyAlignment="1">
      <alignment horizontal="right"/>
    </xf>
    <xf numFmtId="0" fontId="19" fillId="0" borderId="9" xfId="0" applyFont="1" applyBorder="1" applyAlignment="1">
      <alignment horizontal="right" vertical="center"/>
    </xf>
    <xf numFmtId="0" fontId="21" fillId="4" borderId="9" xfId="0" applyFont="1" applyFill="1" applyBorder="1" applyAlignment="1">
      <alignment horizontal="center" vertical="center" wrapText="1"/>
    </xf>
    <xf numFmtId="0" fontId="25" fillId="0" borderId="0" xfId="0" applyFont="1"/>
    <xf numFmtId="0" fontId="8" fillId="8" borderId="9" xfId="0" applyFont="1" applyFill="1" applyBorder="1" applyAlignment="1">
      <alignment horizontal="center" vertical="center"/>
    </xf>
    <xf numFmtId="49" fontId="9" fillId="0" borderId="9" xfId="0" applyNumberFormat="1" applyFont="1" applyBorder="1" applyAlignment="1">
      <alignment horizontal="right"/>
    </xf>
    <xf numFmtId="49" fontId="9" fillId="0" borderId="9" xfId="0" applyNumberFormat="1" applyFont="1" applyBorder="1" applyAlignment="1">
      <alignment horizontal="right" vertical="center"/>
    </xf>
    <xf numFmtId="0" fontId="21" fillId="0" borderId="9" xfId="0" applyFont="1" applyBorder="1"/>
    <xf numFmtId="9" fontId="9" fillId="0" borderId="9" xfId="0" applyNumberFormat="1" applyFont="1" applyBorder="1" applyAlignment="1">
      <alignment horizontal="right" vertical="center"/>
    </xf>
    <xf numFmtId="0" fontId="8" fillId="4" borderId="17"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8" fillId="4" borderId="18" xfId="0" applyFont="1" applyFill="1" applyBorder="1" applyAlignment="1">
      <alignment horizontal="center" vertical="center" wrapText="1"/>
    </xf>
    <xf numFmtId="0" fontId="9" fillId="0" borderId="16" xfId="0" applyFont="1" applyBorder="1" applyAlignment="1">
      <alignment horizontal="center" vertical="center"/>
    </xf>
    <xf numFmtId="0" fontId="9" fillId="0" borderId="16" xfId="0" applyFont="1" applyBorder="1" applyAlignment="1">
      <alignment horizontal="left" vertical="center" wrapText="1"/>
    </xf>
    <xf numFmtId="0" fontId="9" fillId="0" borderId="16" xfId="0" applyFont="1" applyBorder="1" applyAlignment="1">
      <alignment horizontal="center" vertical="center" wrapText="1"/>
    </xf>
    <xf numFmtId="0" fontId="15" fillId="0" borderId="16" xfId="0" applyFont="1" applyBorder="1" applyAlignment="1">
      <alignment horizontal="right" vertical="center"/>
    </xf>
    <xf numFmtId="0" fontId="23" fillId="3" borderId="13" xfId="0" applyFont="1" applyFill="1" applyBorder="1" applyAlignment="1">
      <alignment horizontal="center" vertical="center"/>
    </xf>
    <xf numFmtId="0" fontId="26" fillId="7" borderId="9" xfId="0" applyFont="1" applyFill="1" applyBorder="1" applyAlignment="1">
      <alignment horizontal="left" vertical="center" wrapText="1"/>
    </xf>
    <xf numFmtId="0" fontId="34" fillId="0" borderId="9" xfId="0" applyFont="1" applyBorder="1"/>
    <xf numFmtId="9" fontId="9" fillId="0" borderId="13" xfId="0" applyNumberFormat="1" applyFont="1" applyBorder="1" applyAlignment="1">
      <alignment horizontal="right" vertical="center"/>
    </xf>
    <xf numFmtId="9" fontId="15" fillId="0" borderId="13" xfId="0" applyNumberFormat="1" applyFont="1" applyBorder="1" applyAlignment="1">
      <alignment horizontal="right" vertical="center"/>
    </xf>
    <xf numFmtId="9" fontId="0" fillId="0" borderId="0" xfId="0" applyNumberFormat="1"/>
    <xf numFmtId="0" fontId="0" fillId="0" borderId="4" xfId="0" applyBorder="1" applyAlignment="1">
      <alignment horizontal="center"/>
    </xf>
    <xf numFmtId="0" fontId="0" fillId="0" borderId="0" xfId="0" applyAlignment="1">
      <alignment horizontal="center"/>
    </xf>
    <xf numFmtId="0" fontId="0" fillId="0" borderId="5" xfId="0" applyBorder="1" applyAlignment="1">
      <alignment horizont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20" fillId="0" borderId="1" xfId="0" applyFont="1" applyBorder="1" applyAlignment="1">
      <alignment horizontal="center" vertical="top" wrapText="1"/>
    </xf>
    <xf numFmtId="0" fontId="20" fillId="0" borderId="2" xfId="0" applyFont="1" applyBorder="1" applyAlignment="1">
      <alignment horizontal="center" vertical="top" wrapText="1"/>
    </xf>
    <xf numFmtId="0" fontId="20" fillId="0" borderId="3" xfId="0" applyFont="1" applyBorder="1" applyAlignment="1">
      <alignment horizontal="center" vertical="top" wrapText="1"/>
    </xf>
    <xf numFmtId="0" fontId="20" fillId="0" borderId="4" xfId="0" applyFont="1" applyBorder="1" applyAlignment="1">
      <alignment horizontal="center" vertical="top" wrapText="1"/>
    </xf>
    <xf numFmtId="0" fontId="20" fillId="0" borderId="0" xfId="0" applyFont="1" applyAlignment="1">
      <alignment horizontal="center" vertical="top" wrapText="1"/>
    </xf>
    <xf numFmtId="0" fontId="20" fillId="0" borderId="5" xfId="0" applyFont="1" applyBorder="1" applyAlignment="1">
      <alignment horizontal="center" vertical="top" wrapText="1"/>
    </xf>
    <xf numFmtId="0" fontId="20" fillId="0" borderId="6" xfId="0" applyFont="1" applyBorder="1" applyAlignment="1">
      <alignment horizontal="center" vertical="top" wrapText="1"/>
    </xf>
    <xf numFmtId="0" fontId="20" fillId="0" borderId="7" xfId="0" applyFont="1" applyBorder="1" applyAlignment="1">
      <alignment horizontal="center" vertical="top" wrapText="1"/>
    </xf>
    <xf numFmtId="0" fontId="20" fillId="0" borderId="8" xfId="0" applyFont="1" applyBorder="1" applyAlignment="1">
      <alignment horizontal="center" vertical="top" wrapText="1"/>
    </xf>
    <xf numFmtId="0" fontId="6" fillId="3" borderId="14" xfId="0" applyFont="1" applyFill="1" applyBorder="1" applyAlignment="1">
      <alignment horizontal="center" vertical="center"/>
    </xf>
    <xf numFmtId="0" fontId="23" fillId="3" borderId="14" xfId="0" applyFont="1" applyFill="1" applyBorder="1" applyAlignment="1">
      <alignment horizontal="center" vertical="center"/>
    </xf>
    <xf numFmtId="0" fontId="23" fillId="3" borderId="15" xfId="0" applyFont="1" applyFill="1" applyBorder="1" applyAlignment="1">
      <alignment horizontal="center" vertical="center"/>
    </xf>
    <xf numFmtId="0" fontId="6" fillId="9" borderId="9" xfId="2" applyFont="1" applyFill="1" applyBorder="1" applyAlignment="1">
      <alignment horizontal="center" vertical="center"/>
    </xf>
    <xf numFmtId="0" fontId="22" fillId="9" borderId="9" xfId="2" applyFont="1" applyFill="1" applyBorder="1" applyAlignment="1">
      <alignment horizontal="center" vertical="center"/>
    </xf>
    <xf numFmtId="0" fontId="6" fillId="3" borderId="9" xfId="0" applyFont="1" applyFill="1" applyBorder="1" applyAlignment="1">
      <alignment horizontal="center" wrapText="1"/>
    </xf>
    <xf numFmtId="0" fontId="18" fillId="5" borderId="9" xfId="0" applyFont="1" applyFill="1" applyBorder="1" applyAlignment="1">
      <alignment horizontal="center"/>
    </xf>
    <xf numFmtId="0" fontId="8" fillId="4" borderId="9" xfId="0" applyFont="1" applyFill="1" applyBorder="1" applyAlignment="1">
      <alignment horizontal="center" vertical="center"/>
    </xf>
    <xf numFmtId="0" fontId="6" fillId="3" borderId="9" xfId="0" applyFont="1" applyFill="1" applyBorder="1" applyAlignment="1">
      <alignment horizontal="center" vertical="center" wrapText="1"/>
    </xf>
    <xf numFmtId="0" fontId="6" fillId="4" borderId="9" xfId="0" applyFont="1" applyFill="1" applyBorder="1" applyAlignment="1">
      <alignment horizontal="center" vertical="center"/>
    </xf>
    <xf numFmtId="0" fontId="31" fillId="3" borderId="9"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6" fillId="3" borderId="16" xfId="0" applyFont="1" applyFill="1" applyBorder="1" applyAlignment="1">
      <alignment horizontal="center" wrapText="1"/>
    </xf>
    <xf numFmtId="0" fontId="6" fillId="3" borderId="9" xfId="0" applyFont="1" applyFill="1" applyBorder="1" applyAlignment="1">
      <alignment horizontal="center" vertical="center"/>
    </xf>
    <xf numFmtId="0" fontId="24" fillId="6" borderId="9" xfId="0" applyFont="1" applyFill="1" applyBorder="1" applyAlignment="1">
      <alignment horizontal="center" vertical="center"/>
    </xf>
    <xf numFmtId="0" fontId="4" fillId="0" borderId="0" xfId="0" applyFont="1" applyAlignment="1">
      <alignment horizontal="center"/>
    </xf>
    <xf numFmtId="0" fontId="8" fillId="4" borderId="17" xfId="0" applyFont="1" applyFill="1" applyBorder="1" applyAlignment="1">
      <alignment horizontal="center" vertical="center"/>
    </xf>
    <xf numFmtId="0" fontId="14" fillId="4" borderId="9" xfId="0" applyFont="1" applyFill="1" applyBorder="1" applyAlignment="1">
      <alignment horizontal="center" vertical="center"/>
    </xf>
    <xf numFmtId="0" fontId="7" fillId="5" borderId="9" xfId="0" applyFont="1" applyFill="1" applyBorder="1" applyAlignment="1">
      <alignment horizontal="center"/>
    </xf>
    <xf numFmtId="0" fontId="6" fillId="3" borderId="13" xfId="0" applyFont="1" applyFill="1" applyBorder="1" applyAlignment="1">
      <alignment horizontal="center" vertical="center"/>
    </xf>
    <xf numFmtId="0" fontId="6" fillId="3" borderId="15" xfId="0" applyFont="1" applyFill="1" applyBorder="1" applyAlignment="1">
      <alignment horizontal="center" vertical="center"/>
    </xf>
    <xf numFmtId="0" fontId="5" fillId="4" borderId="9" xfId="0" applyFont="1" applyFill="1" applyBorder="1" applyAlignment="1">
      <alignment horizontal="center" vertical="center" wrapText="1"/>
    </xf>
    <xf numFmtId="0" fontId="7" fillId="5" borderId="13" xfId="0" applyFont="1" applyFill="1" applyBorder="1" applyAlignment="1">
      <alignment horizontal="center"/>
    </xf>
    <xf numFmtId="0" fontId="7" fillId="5" borderId="14" xfId="0" applyFont="1" applyFill="1" applyBorder="1" applyAlignment="1">
      <alignment horizontal="center"/>
    </xf>
    <xf numFmtId="0" fontId="7" fillId="5" borderId="15" xfId="0" applyFont="1" applyFill="1" applyBorder="1" applyAlignment="1">
      <alignment horizontal="center"/>
    </xf>
    <xf numFmtId="0" fontId="6" fillId="3" borderId="10"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3" borderId="12" xfId="0" applyFont="1" applyFill="1" applyBorder="1" applyAlignment="1">
      <alignment horizontal="center" vertical="center" wrapText="1"/>
    </xf>
  </cellXfs>
  <cellStyles count="12">
    <cellStyle name="Euro" xfId="1" xr:uid="{00000000-0005-0000-0000-000000000000}"/>
    <cellStyle name="Lien hypertexte" xfId="8" builtinId="8" hidden="1"/>
    <cellStyle name="Lien hypertexte" xfId="10" builtinId="8" hidden="1"/>
    <cellStyle name="Lien hypertexte" xfId="6" builtinId="8" hidden="1"/>
    <cellStyle name="Lien hypertexte" xfId="4" builtinId="8" hidden="1"/>
    <cellStyle name="Lien hypertexte visité" xfId="9" builtinId="9" hidden="1"/>
    <cellStyle name="Lien hypertexte visité" xfId="11" builtinId="9" hidden="1"/>
    <cellStyle name="Lien hypertexte visité" xfId="7" builtinId="9" hidden="1"/>
    <cellStyle name="Lien hypertexte visité" xfId="5" builtinId="9" hidden="1"/>
    <cellStyle name="Normal" xfId="0" builtinId="0"/>
    <cellStyle name="Normal 2" xfId="2" xr:uid="{00000000-0005-0000-0000-00000A000000}"/>
    <cellStyle name="Normal 3" xfId="3" xr:uid="{00000000-0005-0000-0000-00000B000000}"/>
  </cellStyles>
  <dxfs count="0"/>
  <tableStyles count="0" defaultTableStyle="TableStyleMedium9" defaultPivotStyle="PivotStyleMedium4"/>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374019</xdr:colOff>
      <xdr:row>1</xdr:row>
      <xdr:rowOff>123825</xdr:rowOff>
    </xdr:from>
    <xdr:to>
      <xdr:col>4</xdr:col>
      <xdr:colOff>1731005</xdr:colOff>
      <xdr:row>7</xdr:row>
      <xdr:rowOff>276225</xdr:rowOff>
    </xdr:to>
    <xdr:pic>
      <xdr:nvPicPr>
        <xdr:cNvPr id="2" name="Image 1">
          <a:extLst>
            <a:ext uri="{FF2B5EF4-FFF2-40B4-BE49-F238E27FC236}">
              <a16:creationId xmlns:a16="http://schemas.microsoft.com/office/drawing/2014/main" id="{26092D49-6F21-4CFE-8220-BCE7F5469DCD}"/>
            </a:ext>
          </a:extLst>
        </xdr:cNvPr>
        <xdr:cNvPicPr/>
      </xdr:nvPicPr>
      <xdr:blipFill>
        <a:blip xmlns:r="http://schemas.openxmlformats.org/officeDocument/2006/relationships" r:embed="rId1"/>
        <a:srcRect/>
        <a:stretch/>
      </xdr:blipFill>
      <xdr:spPr bwMode="auto">
        <a:xfrm>
          <a:off x="2003852" y="324908"/>
          <a:ext cx="2986820" cy="135890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E14"/>
  <sheetViews>
    <sheetView zoomScale="90" zoomScaleNormal="90" zoomScalePageLayoutView="90" workbookViewId="0">
      <selection activeCell="I14" sqref="I14"/>
    </sheetView>
  </sheetViews>
  <sheetFormatPr baseColWidth="10" defaultColWidth="11" defaultRowHeight="15.5" x14ac:dyDescent="0.35"/>
  <cols>
    <col min="5" max="5" width="47.33203125" customWidth="1"/>
  </cols>
  <sheetData>
    <row r="1" spans="2:5" x14ac:dyDescent="0.35">
      <c r="B1" s="2"/>
      <c r="C1" s="3"/>
      <c r="D1" s="3"/>
      <c r="E1" s="4"/>
    </row>
    <row r="2" spans="2:5" x14ac:dyDescent="0.35">
      <c r="B2" s="5"/>
      <c r="E2" s="6"/>
    </row>
    <row r="3" spans="2:5" x14ac:dyDescent="0.35">
      <c r="B3" s="54"/>
      <c r="C3" s="55"/>
      <c r="D3" s="55"/>
      <c r="E3" s="56"/>
    </row>
    <row r="4" spans="2:5" x14ac:dyDescent="0.35">
      <c r="B4" s="5"/>
      <c r="E4" s="6"/>
    </row>
    <row r="5" spans="2:5" x14ac:dyDescent="0.35">
      <c r="B5" s="5"/>
      <c r="E5" s="6"/>
    </row>
    <row r="6" spans="2:5" x14ac:dyDescent="0.35">
      <c r="B6" s="5"/>
      <c r="E6" s="6"/>
    </row>
    <row r="7" spans="2:5" x14ac:dyDescent="0.35">
      <c r="B7" s="5"/>
      <c r="E7" s="6"/>
    </row>
    <row r="8" spans="2:5" ht="43.5" customHeight="1" thickBot="1" x14ac:dyDescent="0.4">
      <c r="B8" s="5"/>
      <c r="E8" s="6"/>
    </row>
    <row r="9" spans="2:5" ht="180" customHeight="1" x14ac:dyDescent="0.35">
      <c r="B9" s="57" t="s">
        <v>0</v>
      </c>
      <c r="C9" s="58"/>
      <c r="D9" s="58"/>
      <c r="E9" s="59"/>
    </row>
    <row r="10" spans="2:5" ht="27" customHeight="1" thickBot="1" x14ac:dyDescent="0.4">
      <c r="B10" s="60"/>
      <c r="C10" s="61"/>
      <c r="D10" s="61"/>
      <c r="E10" s="62"/>
    </row>
    <row r="11" spans="2:5" x14ac:dyDescent="0.35">
      <c r="B11" s="63" t="s">
        <v>98</v>
      </c>
      <c r="C11" s="64"/>
      <c r="D11" s="64"/>
      <c r="E11" s="65"/>
    </row>
    <row r="12" spans="2:5" x14ac:dyDescent="0.35">
      <c r="B12" s="66"/>
      <c r="C12" s="67"/>
      <c r="D12" s="67"/>
      <c r="E12" s="68"/>
    </row>
    <row r="13" spans="2:5" x14ac:dyDescent="0.35">
      <c r="B13" s="66"/>
      <c r="C13" s="67"/>
      <c r="D13" s="67"/>
      <c r="E13" s="68"/>
    </row>
    <row r="14" spans="2:5" ht="31.5" customHeight="1" thickBot="1" x14ac:dyDescent="0.4">
      <c r="B14" s="69"/>
      <c r="C14" s="70"/>
      <c r="D14" s="70"/>
      <c r="E14" s="71"/>
    </row>
  </sheetData>
  <mergeCells count="3">
    <mergeCell ref="B3:E3"/>
    <mergeCell ref="B9:E10"/>
    <mergeCell ref="B11:E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25"/>
  <sheetViews>
    <sheetView tabSelected="1" zoomScale="110" zoomScaleNormal="110" zoomScalePageLayoutView="150" workbookViewId="0">
      <selection activeCell="H2" sqref="H2"/>
    </sheetView>
  </sheetViews>
  <sheetFormatPr baseColWidth="10" defaultColWidth="10.83203125" defaultRowHeight="15.5" x14ac:dyDescent="0.35"/>
  <cols>
    <col min="1" max="1" width="11.58203125" style="10" customWidth="1"/>
    <col min="2" max="2" width="34.33203125" style="11" customWidth="1"/>
    <col min="3" max="3" width="10.25" style="11" customWidth="1"/>
    <col min="4" max="4" width="11.5" bestFit="1" customWidth="1"/>
    <col min="5" max="6" width="13.08203125" customWidth="1"/>
    <col min="7" max="7" width="11.5" bestFit="1" customWidth="1"/>
    <col min="8" max="8" width="49.08203125" customWidth="1"/>
    <col min="9" max="9" width="65" customWidth="1"/>
  </cols>
  <sheetData>
    <row r="1" spans="1:7" ht="68.25" customHeight="1" x14ac:dyDescent="0.35">
      <c r="A1" s="77" t="s">
        <v>1</v>
      </c>
      <c r="B1" s="77"/>
      <c r="C1" s="77"/>
      <c r="D1" s="77"/>
      <c r="E1" s="77"/>
      <c r="F1" s="77"/>
      <c r="G1" s="77"/>
    </row>
    <row r="2" spans="1:7" ht="81" customHeight="1" x14ac:dyDescent="0.35">
      <c r="A2" s="80" t="s">
        <v>99</v>
      </c>
      <c r="B2" s="80"/>
      <c r="C2" s="80"/>
      <c r="D2" s="80"/>
      <c r="E2" s="80"/>
      <c r="F2" s="80"/>
      <c r="G2" s="80"/>
    </row>
    <row r="3" spans="1:7" ht="9" customHeight="1" x14ac:dyDescent="0.35">
      <c r="A3" s="1"/>
      <c r="B3" s="1"/>
      <c r="C3" s="1"/>
      <c r="D3" s="1"/>
      <c r="E3" s="1"/>
      <c r="F3" s="1"/>
      <c r="G3" s="1"/>
    </row>
    <row r="4" spans="1:7" x14ac:dyDescent="0.35">
      <c r="A4" s="78" t="s">
        <v>2</v>
      </c>
      <c r="B4" s="78"/>
      <c r="C4" s="78"/>
      <c r="D4" s="78"/>
      <c r="E4" s="78"/>
      <c r="F4" s="78"/>
      <c r="G4" s="78"/>
    </row>
    <row r="5" spans="1:7" ht="12" customHeight="1" x14ac:dyDescent="0.35">
      <c r="A5"/>
      <c r="B5"/>
      <c r="C5"/>
    </row>
    <row r="6" spans="1:7" ht="68.150000000000006" customHeight="1" x14ac:dyDescent="0.35">
      <c r="A6" s="79" t="s">
        <v>3</v>
      </c>
      <c r="B6" s="79"/>
      <c r="C6" s="24" t="s">
        <v>87</v>
      </c>
      <c r="D6" s="24" t="s">
        <v>88</v>
      </c>
      <c r="E6" s="34" t="s">
        <v>89</v>
      </c>
      <c r="F6" s="24" t="s">
        <v>4</v>
      </c>
      <c r="G6" s="24" t="s">
        <v>90</v>
      </c>
    </row>
    <row r="7" spans="1:7" ht="39" x14ac:dyDescent="0.35">
      <c r="A7" s="15" t="s">
        <v>5</v>
      </c>
      <c r="B7" s="12" t="s">
        <v>6</v>
      </c>
      <c r="C7" s="14">
        <v>25</v>
      </c>
      <c r="D7" s="38"/>
      <c r="E7" s="37">
        <f t="shared" ref="E7:E38" si="0">C7*D7</f>
        <v>0</v>
      </c>
      <c r="F7" s="40">
        <v>0.2</v>
      </c>
      <c r="G7" s="38">
        <f>E7*(1+F7)</f>
        <v>0</v>
      </c>
    </row>
    <row r="8" spans="1:7" ht="27" customHeight="1" x14ac:dyDescent="0.35">
      <c r="A8" s="15" t="s">
        <v>5</v>
      </c>
      <c r="B8" s="12" t="s">
        <v>7</v>
      </c>
      <c r="C8" s="14">
        <v>25</v>
      </c>
      <c r="D8" s="16"/>
      <c r="E8" s="25">
        <f t="shared" si="0"/>
        <v>0</v>
      </c>
      <c r="F8" s="40">
        <v>0.2</v>
      </c>
      <c r="G8" s="38">
        <f t="shared" ref="G8:G39" si="1">E8*(1+F8)</f>
        <v>0</v>
      </c>
    </row>
    <row r="9" spans="1:7" ht="27" customHeight="1" x14ac:dyDescent="0.35">
      <c r="A9" s="15" t="s">
        <v>5</v>
      </c>
      <c r="B9" s="12" t="s">
        <v>8</v>
      </c>
      <c r="C9" s="14">
        <v>25</v>
      </c>
      <c r="D9" s="16"/>
      <c r="E9" s="25">
        <f t="shared" si="0"/>
        <v>0</v>
      </c>
      <c r="F9" s="40">
        <v>0.2</v>
      </c>
      <c r="G9" s="38">
        <f t="shared" si="1"/>
        <v>0</v>
      </c>
    </row>
    <row r="10" spans="1:7" ht="26" x14ac:dyDescent="0.35">
      <c r="A10" s="15" t="s">
        <v>5</v>
      </c>
      <c r="B10" s="12" t="s">
        <v>9</v>
      </c>
      <c r="C10" s="14">
        <v>1</v>
      </c>
      <c r="D10" s="16"/>
      <c r="E10" s="25">
        <f t="shared" si="0"/>
        <v>0</v>
      </c>
      <c r="F10" s="40">
        <v>0.2</v>
      </c>
      <c r="G10" s="38">
        <f t="shared" si="1"/>
        <v>0</v>
      </c>
    </row>
    <row r="11" spans="1:7" ht="27" customHeight="1" x14ac:dyDescent="0.35">
      <c r="A11" s="15" t="s">
        <v>5</v>
      </c>
      <c r="B11" s="12" t="s">
        <v>10</v>
      </c>
      <c r="C11" s="14">
        <v>1</v>
      </c>
      <c r="D11" s="16"/>
      <c r="E11" s="25">
        <f t="shared" si="0"/>
        <v>0</v>
      </c>
      <c r="F11" s="40">
        <v>0.2</v>
      </c>
      <c r="G11" s="38">
        <f t="shared" si="1"/>
        <v>0</v>
      </c>
    </row>
    <row r="12" spans="1:7" ht="27" customHeight="1" x14ac:dyDescent="0.35">
      <c r="A12" s="15" t="s">
        <v>5</v>
      </c>
      <c r="B12" s="12" t="s">
        <v>11</v>
      </c>
      <c r="C12" s="14">
        <v>1</v>
      </c>
      <c r="D12" s="16"/>
      <c r="E12" s="25">
        <f t="shared" si="0"/>
        <v>0</v>
      </c>
      <c r="F12" s="40">
        <v>0.2</v>
      </c>
      <c r="G12" s="38">
        <f t="shared" si="1"/>
        <v>0</v>
      </c>
    </row>
    <row r="13" spans="1:7" ht="27" customHeight="1" x14ac:dyDescent="0.35">
      <c r="A13" s="15" t="s">
        <v>5</v>
      </c>
      <c r="B13" s="12" t="s">
        <v>12</v>
      </c>
      <c r="C13" s="14">
        <v>1</v>
      </c>
      <c r="D13" s="16"/>
      <c r="E13" s="25">
        <f t="shared" si="0"/>
        <v>0</v>
      </c>
      <c r="F13" s="40">
        <v>0.2</v>
      </c>
      <c r="G13" s="38">
        <f t="shared" si="1"/>
        <v>0</v>
      </c>
    </row>
    <row r="14" spans="1:7" x14ac:dyDescent="0.35">
      <c r="A14" s="15" t="s">
        <v>5</v>
      </c>
      <c r="B14" s="12" t="s">
        <v>13</v>
      </c>
      <c r="C14" s="14">
        <v>1</v>
      </c>
      <c r="D14" s="16"/>
      <c r="E14" s="25">
        <f t="shared" si="0"/>
        <v>0</v>
      </c>
      <c r="F14" s="40">
        <v>0.2</v>
      </c>
      <c r="G14" s="38">
        <f t="shared" si="1"/>
        <v>0</v>
      </c>
    </row>
    <row r="15" spans="1:7" ht="27" customHeight="1" x14ac:dyDescent="0.35">
      <c r="A15" s="15" t="s">
        <v>5</v>
      </c>
      <c r="B15" s="12" t="s">
        <v>14</v>
      </c>
      <c r="C15" s="14">
        <v>1</v>
      </c>
      <c r="D15" s="16"/>
      <c r="E15" s="25">
        <f t="shared" si="0"/>
        <v>0</v>
      </c>
      <c r="F15" s="40">
        <v>0.2</v>
      </c>
      <c r="G15" s="38">
        <f t="shared" si="1"/>
        <v>0</v>
      </c>
    </row>
    <row r="16" spans="1:7" ht="27" customHeight="1" x14ac:dyDescent="0.35">
      <c r="A16" s="15" t="s">
        <v>5</v>
      </c>
      <c r="B16" s="12" t="s">
        <v>15</v>
      </c>
      <c r="C16" s="14">
        <v>1</v>
      </c>
      <c r="D16" s="16"/>
      <c r="E16" s="25">
        <f t="shared" si="0"/>
        <v>0</v>
      </c>
      <c r="F16" s="40">
        <v>0.2</v>
      </c>
      <c r="G16" s="38">
        <f t="shared" si="1"/>
        <v>0</v>
      </c>
    </row>
    <row r="17" spans="1:7" ht="27" customHeight="1" x14ac:dyDescent="0.35">
      <c r="A17" s="15" t="s">
        <v>5</v>
      </c>
      <c r="B17" s="12" t="s">
        <v>16</v>
      </c>
      <c r="C17" s="14">
        <v>1</v>
      </c>
      <c r="D17" s="16"/>
      <c r="E17" s="25">
        <f t="shared" si="0"/>
        <v>0</v>
      </c>
      <c r="F17" s="40">
        <v>0.2</v>
      </c>
      <c r="G17" s="38">
        <f t="shared" si="1"/>
        <v>0</v>
      </c>
    </row>
    <row r="18" spans="1:7" ht="27" customHeight="1" x14ac:dyDescent="0.35">
      <c r="A18" s="15" t="s">
        <v>5</v>
      </c>
      <c r="B18" s="12" t="s">
        <v>17</v>
      </c>
      <c r="C18" s="14">
        <v>1</v>
      </c>
      <c r="D18" s="16"/>
      <c r="E18" s="25">
        <f t="shared" si="0"/>
        <v>0</v>
      </c>
      <c r="F18" s="40">
        <v>0.2</v>
      </c>
      <c r="G18" s="38">
        <f t="shared" si="1"/>
        <v>0</v>
      </c>
    </row>
    <row r="19" spans="1:7" x14ac:dyDescent="0.35">
      <c r="A19" s="15" t="s">
        <v>5</v>
      </c>
      <c r="B19" s="12" t="s">
        <v>18</v>
      </c>
      <c r="C19" s="14">
        <v>1</v>
      </c>
      <c r="D19" s="16"/>
      <c r="E19" s="25">
        <f t="shared" si="0"/>
        <v>0</v>
      </c>
      <c r="F19" s="40">
        <v>0.2</v>
      </c>
      <c r="G19" s="38">
        <f t="shared" si="1"/>
        <v>0</v>
      </c>
    </row>
    <row r="20" spans="1:7" ht="26" x14ac:dyDescent="0.35">
      <c r="A20" s="15" t="s">
        <v>5</v>
      </c>
      <c r="B20" s="12" t="s">
        <v>19</v>
      </c>
      <c r="C20" s="14">
        <v>1</v>
      </c>
      <c r="D20" s="16"/>
      <c r="E20" s="25">
        <f t="shared" si="0"/>
        <v>0</v>
      </c>
      <c r="F20" s="40">
        <v>0.2</v>
      </c>
      <c r="G20" s="38">
        <f t="shared" si="1"/>
        <v>0</v>
      </c>
    </row>
    <row r="21" spans="1:7" x14ac:dyDescent="0.35">
      <c r="A21" s="15" t="s">
        <v>5</v>
      </c>
      <c r="B21" s="12" t="s">
        <v>20</v>
      </c>
      <c r="C21" s="14">
        <v>1</v>
      </c>
      <c r="D21" s="16"/>
      <c r="E21" s="25">
        <f t="shared" si="0"/>
        <v>0</v>
      </c>
      <c r="F21" s="40">
        <v>0.2</v>
      </c>
      <c r="G21" s="38">
        <f t="shared" si="1"/>
        <v>0</v>
      </c>
    </row>
    <row r="22" spans="1:7" x14ac:dyDescent="0.35">
      <c r="A22" s="15" t="s">
        <v>5</v>
      </c>
      <c r="B22" s="12" t="s">
        <v>21</v>
      </c>
      <c r="C22" s="14">
        <v>1</v>
      </c>
      <c r="D22" s="16"/>
      <c r="E22" s="25">
        <f t="shared" si="0"/>
        <v>0</v>
      </c>
      <c r="F22" s="40">
        <v>0.2</v>
      </c>
      <c r="G22" s="38">
        <f t="shared" si="1"/>
        <v>0</v>
      </c>
    </row>
    <row r="23" spans="1:7" ht="27" customHeight="1" x14ac:dyDescent="0.35">
      <c r="A23" s="15" t="s">
        <v>5</v>
      </c>
      <c r="B23" s="12" t="s">
        <v>22</v>
      </c>
      <c r="C23" s="14">
        <v>3</v>
      </c>
      <c r="D23" s="16"/>
      <c r="E23" s="25">
        <f t="shared" si="0"/>
        <v>0</v>
      </c>
      <c r="F23" s="40">
        <v>0.2</v>
      </c>
      <c r="G23" s="38">
        <f t="shared" si="1"/>
        <v>0</v>
      </c>
    </row>
    <row r="24" spans="1:7" x14ac:dyDescent="0.35">
      <c r="A24" s="15" t="s">
        <v>5</v>
      </c>
      <c r="B24" s="12" t="s">
        <v>23</v>
      </c>
      <c r="C24" s="14">
        <v>1</v>
      </c>
      <c r="D24" s="16"/>
      <c r="E24" s="25">
        <f t="shared" si="0"/>
        <v>0</v>
      </c>
      <c r="F24" s="40">
        <v>0.2</v>
      </c>
      <c r="G24" s="38">
        <f t="shared" si="1"/>
        <v>0</v>
      </c>
    </row>
    <row r="25" spans="1:7" x14ac:dyDescent="0.35">
      <c r="A25" s="15" t="s">
        <v>5</v>
      </c>
      <c r="B25" s="12" t="s">
        <v>24</v>
      </c>
      <c r="C25" s="14">
        <v>1</v>
      </c>
      <c r="D25" s="16"/>
      <c r="E25" s="25">
        <f t="shared" si="0"/>
        <v>0</v>
      </c>
      <c r="F25" s="40">
        <v>0.2</v>
      </c>
      <c r="G25" s="38">
        <f t="shared" si="1"/>
        <v>0</v>
      </c>
    </row>
    <row r="26" spans="1:7" x14ac:dyDescent="0.35">
      <c r="A26" s="15" t="s">
        <v>5</v>
      </c>
      <c r="B26" s="12" t="s">
        <v>25</v>
      </c>
      <c r="C26" s="14">
        <v>1</v>
      </c>
      <c r="D26" s="16"/>
      <c r="E26" s="25">
        <f t="shared" si="0"/>
        <v>0</v>
      </c>
      <c r="F26" s="40">
        <v>0.2</v>
      </c>
      <c r="G26" s="38">
        <f t="shared" si="1"/>
        <v>0</v>
      </c>
    </row>
    <row r="27" spans="1:7" ht="21.75" customHeight="1" x14ac:dyDescent="0.35">
      <c r="A27" s="15" t="s">
        <v>5</v>
      </c>
      <c r="B27" s="12" t="s">
        <v>26</v>
      </c>
      <c r="C27" s="14">
        <v>5</v>
      </c>
      <c r="D27" s="16"/>
      <c r="E27" s="25">
        <f t="shared" si="0"/>
        <v>0</v>
      </c>
      <c r="F27" s="40">
        <v>0.2</v>
      </c>
      <c r="G27" s="38">
        <f t="shared" si="1"/>
        <v>0</v>
      </c>
    </row>
    <row r="28" spans="1:7" x14ac:dyDescent="0.35">
      <c r="A28" s="15" t="s">
        <v>5</v>
      </c>
      <c r="B28" s="12" t="s">
        <v>27</v>
      </c>
      <c r="C28" s="14">
        <v>5</v>
      </c>
      <c r="D28" s="16"/>
      <c r="E28" s="25">
        <f t="shared" si="0"/>
        <v>0</v>
      </c>
      <c r="F28" s="40">
        <v>0.2</v>
      </c>
      <c r="G28" s="38">
        <f t="shared" si="1"/>
        <v>0</v>
      </c>
    </row>
    <row r="29" spans="1:7" ht="26" x14ac:dyDescent="0.35">
      <c r="A29" s="15" t="s">
        <v>5</v>
      </c>
      <c r="B29" s="12" t="s">
        <v>28</v>
      </c>
      <c r="C29" s="14">
        <v>10</v>
      </c>
      <c r="D29" s="16"/>
      <c r="E29" s="25">
        <f t="shared" si="0"/>
        <v>0</v>
      </c>
      <c r="F29" s="40">
        <v>0.2</v>
      </c>
      <c r="G29" s="38">
        <f t="shared" si="1"/>
        <v>0</v>
      </c>
    </row>
    <row r="30" spans="1:7" x14ac:dyDescent="0.35">
      <c r="A30" s="21" t="s">
        <v>5</v>
      </c>
      <c r="B30" s="12" t="s">
        <v>29</v>
      </c>
      <c r="C30" s="14">
        <v>10</v>
      </c>
      <c r="D30" s="16"/>
      <c r="E30" s="25">
        <f t="shared" si="0"/>
        <v>0</v>
      </c>
      <c r="F30" s="40">
        <v>0.2</v>
      </c>
      <c r="G30" s="38">
        <f t="shared" si="1"/>
        <v>0</v>
      </c>
    </row>
    <row r="31" spans="1:7" ht="39" x14ac:dyDescent="0.35">
      <c r="A31" s="22" t="s">
        <v>30</v>
      </c>
      <c r="B31" s="12" t="s">
        <v>31</v>
      </c>
      <c r="C31" s="14">
        <v>5</v>
      </c>
      <c r="D31" s="16"/>
      <c r="E31" s="25">
        <f t="shared" si="0"/>
        <v>0</v>
      </c>
      <c r="F31" s="40">
        <v>0.2</v>
      </c>
      <c r="G31" s="38">
        <f t="shared" si="1"/>
        <v>0</v>
      </c>
    </row>
    <row r="32" spans="1:7" ht="39" x14ac:dyDescent="0.35">
      <c r="A32" s="22" t="s">
        <v>30</v>
      </c>
      <c r="B32" s="12" t="s">
        <v>32</v>
      </c>
      <c r="C32" s="14">
        <v>1</v>
      </c>
      <c r="D32" s="16"/>
      <c r="E32" s="25">
        <f t="shared" si="0"/>
        <v>0</v>
      </c>
      <c r="F32" s="40">
        <v>0.2</v>
      </c>
      <c r="G32" s="38">
        <f t="shared" si="1"/>
        <v>0</v>
      </c>
    </row>
    <row r="33" spans="1:8" ht="26" x14ac:dyDescent="0.35">
      <c r="A33" s="22" t="s">
        <v>30</v>
      </c>
      <c r="B33" s="12" t="s">
        <v>33</v>
      </c>
      <c r="C33" s="14">
        <v>5</v>
      </c>
      <c r="D33" s="16"/>
      <c r="E33" s="25">
        <f t="shared" si="0"/>
        <v>0</v>
      </c>
      <c r="F33" s="40">
        <v>0.2</v>
      </c>
      <c r="G33" s="38">
        <f t="shared" si="1"/>
        <v>0</v>
      </c>
    </row>
    <row r="34" spans="1:8" ht="27" customHeight="1" x14ac:dyDescent="0.35">
      <c r="A34" s="22" t="s">
        <v>30</v>
      </c>
      <c r="B34" s="12" t="s">
        <v>34</v>
      </c>
      <c r="C34" s="14">
        <v>1</v>
      </c>
      <c r="D34" s="16"/>
      <c r="E34" s="25">
        <f t="shared" si="0"/>
        <v>0</v>
      </c>
      <c r="F34" s="40">
        <v>0.2</v>
      </c>
      <c r="G34" s="38">
        <f t="shared" si="1"/>
        <v>0</v>
      </c>
    </row>
    <row r="35" spans="1:8" x14ac:dyDescent="0.35">
      <c r="A35" s="22" t="s">
        <v>30</v>
      </c>
      <c r="B35" s="12" t="s">
        <v>35</v>
      </c>
      <c r="C35" s="14">
        <v>5</v>
      </c>
      <c r="D35" s="16"/>
      <c r="E35" s="25">
        <f t="shared" si="0"/>
        <v>0</v>
      </c>
      <c r="F35" s="40">
        <v>0.2</v>
      </c>
      <c r="G35" s="38">
        <f t="shared" si="1"/>
        <v>0</v>
      </c>
    </row>
    <row r="36" spans="1:8" x14ac:dyDescent="0.35">
      <c r="A36" s="22" t="s">
        <v>30</v>
      </c>
      <c r="B36" s="12" t="s">
        <v>36</v>
      </c>
      <c r="C36" s="14">
        <v>1</v>
      </c>
      <c r="D36" s="16"/>
      <c r="E36" s="25">
        <f t="shared" si="0"/>
        <v>0</v>
      </c>
      <c r="F36" s="40">
        <v>0.2</v>
      </c>
      <c r="G36" s="38">
        <f t="shared" si="1"/>
        <v>0</v>
      </c>
    </row>
    <row r="37" spans="1:8" x14ac:dyDescent="0.35">
      <c r="A37" s="22" t="s">
        <v>30</v>
      </c>
      <c r="B37" s="12" t="s">
        <v>37</v>
      </c>
      <c r="C37" s="14">
        <v>1</v>
      </c>
      <c r="D37" s="16"/>
      <c r="E37" s="25">
        <f t="shared" si="0"/>
        <v>0</v>
      </c>
      <c r="F37" s="40">
        <v>0.2</v>
      </c>
      <c r="G37" s="38">
        <f t="shared" si="1"/>
        <v>0</v>
      </c>
    </row>
    <row r="38" spans="1:8" x14ac:dyDescent="0.35">
      <c r="A38" s="22" t="s">
        <v>30</v>
      </c>
      <c r="B38" s="12" t="s">
        <v>38</v>
      </c>
      <c r="C38" s="14">
        <v>5</v>
      </c>
      <c r="D38" s="16"/>
      <c r="E38" s="25">
        <f t="shared" si="0"/>
        <v>0</v>
      </c>
      <c r="F38" s="40">
        <v>0.2</v>
      </c>
      <c r="G38" s="38">
        <f t="shared" si="1"/>
        <v>0</v>
      </c>
      <c r="H38" s="1"/>
    </row>
    <row r="39" spans="1:8" x14ac:dyDescent="0.35">
      <c r="A39" s="22" t="s">
        <v>30</v>
      </c>
      <c r="B39" s="12" t="s">
        <v>39</v>
      </c>
      <c r="C39" s="14">
        <v>5</v>
      </c>
      <c r="D39" s="16"/>
      <c r="E39" s="25">
        <f>C39*D39</f>
        <v>0</v>
      </c>
      <c r="F39" s="40">
        <v>0.2</v>
      </c>
      <c r="G39" s="38">
        <f t="shared" si="1"/>
        <v>0</v>
      </c>
    </row>
    <row r="40" spans="1:8" x14ac:dyDescent="0.35">
      <c r="A40" s="75" t="s">
        <v>40</v>
      </c>
      <c r="B40" s="76"/>
      <c r="C40" s="76"/>
      <c r="D40" s="76"/>
      <c r="E40" s="25">
        <f>SUM(E7:E39)</f>
        <v>0</v>
      </c>
      <c r="F40" s="40">
        <v>0.2</v>
      </c>
      <c r="G40" s="38">
        <f>E40*(1+F40)</f>
        <v>0</v>
      </c>
    </row>
    <row r="41" spans="1:8" ht="12.75" customHeight="1" x14ac:dyDescent="0.35">
      <c r="A41" s="8"/>
      <c r="B41" s="7"/>
      <c r="C41" s="7"/>
      <c r="D41" s="9"/>
      <c r="E41" s="9"/>
      <c r="F41" s="9"/>
      <c r="G41" s="9"/>
    </row>
    <row r="42" spans="1:8" x14ac:dyDescent="0.35">
      <c r="A42" s="79" t="s">
        <v>41</v>
      </c>
      <c r="B42" s="79"/>
      <c r="C42" s="79"/>
      <c r="D42" s="79"/>
      <c r="E42" s="79"/>
      <c r="F42" s="79"/>
      <c r="G42" s="79"/>
    </row>
    <row r="43" spans="1:8" ht="62" x14ac:dyDescent="0.35">
      <c r="A43" s="81" t="s">
        <v>42</v>
      </c>
      <c r="B43" s="81"/>
      <c r="C43" s="24" t="s">
        <v>87</v>
      </c>
      <c r="D43" s="24" t="s">
        <v>91</v>
      </c>
      <c r="E43" s="34" t="s">
        <v>89</v>
      </c>
      <c r="F43" s="24" t="s">
        <v>4</v>
      </c>
      <c r="G43" s="24" t="s">
        <v>90</v>
      </c>
    </row>
    <row r="44" spans="1:8" x14ac:dyDescent="0.35">
      <c r="A44" s="17" t="s">
        <v>5</v>
      </c>
      <c r="B44" s="17" t="s">
        <v>43</v>
      </c>
      <c r="C44" s="15">
        <v>1</v>
      </c>
      <c r="D44" s="16"/>
      <c r="E44" s="16">
        <f t="shared" ref="E44:E65" si="2">C44*D44</f>
        <v>0</v>
      </c>
      <c r="F44" s="40">
        <v>0.2</v>
      </c>
      <c r="G44" s="16">
        <f>E44*(1+F44)</f>
        <v>0</v>
      </c>
    </row>
    <row r="45" spans="1:8" ht="26" x14ac:dyDescent="0.35">
      <c r="A45" s="17" t="s">
        <v>5</v>
      </c>
      <c r="B45" s="12" t="s">
        <v>44</v>
      </c>
      <c r="C45" s="15">
        <v>2</v>
      </c>
      <c r="D45" s="16"/>
      <c r="E45" s="16">
        <f t="shared" si="2"/>
        <v>0</v>
      </c>
      <c r="F45" s="40">
        <v>0.2</v>
      </c>
      <c r="G45" s="16">
        <f t="shared" ref="G45:G66" si="3">E45*(1+F45)</f>
        <v>0</v>
      </c>
    </row>
    <row r="46" spans="1:8" x14ac:dyDescent="0.35">
      <c r="A46" s="17" t="s">
        <v>5</v>
      </c>
      <c r="B46" s="17" t="s">
        <v>45</v>
      </c>
      <c r="C46" s="15">
        <v>1</v>
      </c>
      <c r="D46" s="16"/>
      <c r="E46" s="16">
        <f t="shared" si="2"/>
        <v>0</v>
      </c>
      <c r="F46" s="40">
        <v>0.2</v>
      </c>
      <c r="G46" s="16">
        <f t="shared" si="3"/>
        <v>0</v>
      </c>
    </row>
    <row r="47" spans="1:8" x14ac:dyDescent="0.35">
      <c r="A47" s="17" t="s">
        <v>5</v>
      </c>
      <c r="B47" s="17" t="s">
        <v>46</v>
      </c>
      <c r="C47" s="15">
        <v>1</v>
      </c>
      <c r="D47" s="16"/>
      <c r="E47" s="16">
        <f t="shared" si="2"/>
        <v>0</v>
      </c>
      <c r="F47" s="40">
        <v>0.2</v>
      </c>
      <c r="G47" s="16">
        <f t="shared" si="3"/>
        <v>0</v>
      </c>
    </row>
    <row r="48" spans="1:8" x14ac:dyDescent="0.35">
      <c r="A48" s="17" t="s">
        <v>5</v>
      </c>
      <c r="B48" s="17" t="s">
        <v>47</v>
      </c>
      <c r="C48" s="15">
        <v>3</v>
      </c>
      <c r="D48" s="16"/>
      <c r="E48" s="16">
        <f t="shared" si="2"/>
        <v>0</v>
      </c>
      <c r="F48" s="40">
        <v>0.2</v>
      </c>
      <c r="G48" s="16">
        <f t="shared" si="3"/>
        <v>0</v>
      </c>
    </row>
    <row r="49" spans="1:7" x14ac:dyDescent="0.35">
      <c r="A49" s="17" t="s">
        <v>5</v>
      </c>
      <c r="B49" s="17" t="s">
        <v>48</v>
      </c>
      <c r="C49" s="15">
        <v>1</v>
      </c>
      <c r="D49" s="16"/>
      <c r="E49" s="16">
        <f t="shared" si="2"/>
        <v>0</v>
      </c>
      <c r="F49" s="40">
        <v>0.2</v>
      </c>
      <c r="G49" s="16">
        <f t="shared" si="3"/>
        <v>0</v>
      </c>
    </row>
    <row r="50" spans="1:7" x14ac:dyDescent="0.35">
      <c r="A50" s="17" t="s">
        <v>5</v>
      </c>
      <c r="B50" s="17" t="s">
        <v>49</v>
      </c>
      <c r="C50" s="15">
        <v>1</v>
      </c>
      <c r="D50" s="16"/>
      <c r="E50" s="16">
        <f t="shared" si="2"/>
        <v>0</v>
      </c>
      <c r="F50" s="40">
        <v>0.2</v>
      </c>
      <c r="G50" s="16">
        <f t="shared" si="3"/>
        <v>0</v>
      </c>
    </row>
    <row r="51" spans="1:7" x14ac:dyDescent="0.35">
      <c r="A51" s="17" t="s">
        <v>5</v>
      </c>
      <c r="B51" s="17" t="s">
        <v>50</v>
      </c>
      <c r="C51" s="15">
        <v>1</v>
      </c>
      <c r="D51" s="16"/>
      <c r="E51" s="16">
        <f t="shared" si="2"/>
        <v>0</v>
      </c>
      <c r="F51" s="40">
        <v>0.2</v>
      </c>
      <c r="G51" s="16">
        <f t="shared" si="3"/>
        <v>0</v>
      </c>
    </row>
    <row r="52" spans="1:7" x14ac:dyDescent="0.35">
      <c r="A52" s="17" t="s">
        <v>5</v>
      </c>
      <c r="B52" s="17" t="s">
        <v>51</v>
      </c>
      <c r="C52" s="15">
        <v>1</v>
      </c>
      <c r="D52" s="16"/>
      <c r="E52" s="16">
        <f t="shared" si="2"/>
        <v>0</v>
      </c>
      <c r="F52" s="40">
        <v>0.2</v>
      </c>
      <c r="G52" s="16">
        <f t="shared" si="3"/>
        <v>0</v>
      </c>
    </row>
    <row r="53" spans="1:7" x14ac:dyDescent="0.35">
      <c r="A53" s="17" t="s">
        <v>5</v>
      </c>
      <c r="B53" s="17" t="s">
        <v>52</v>
      </c>
      <c r="C53" s="15">
        <v>1</v>
      </c>
      <c r="D53" s="16"/>
      <c r="E53" s="16">
        <f t="shared" si="2"/>
        <v>0</v>
      </c>
      <c r="F53" s="40">
        <v>0.2</v>
      </c>
      <c r="G53" s="16">
        <f t="shared" si="3"/>
        <v>0</v>
      </c>
    </row>
    <row r="54" spans="1:7" x14ac:dyDescent="0.35">
      <c r="A54" s="17" t="s">
        <v>5</v>
      </c>
      <c r="B54" s="17" t="s">
        <v>53</v>
      </c>
      <c r="C54" s="15">
        <v>1</v>
      </c>
      <c r="D54" s="16"/>
      <c r="E54" s="16">
        <f t="shared" si="2"/>
        <v>0</v>
      </c>
      <c r="F54" s="40">
        <v>0.2</v>
      </c>
      <c r="G54" s="16">
        <f t="shared" si="3"/>
        <v>0</v>
      </c>
    </row>
    <row r="55" spans="1:7" x14ac:dyDescent="0.35">
      <c r="A55" s="17" t="s">
        <v>5</v>
      </c>
      <c r="B55" s="17" t="s">
        <v>54</v>
      </c>
      <c r="C55" s="15">
        <v>1</v>
      </c>
      <c r="D55" s="16"/>
      <c r="E55" s="16">
        <f t="shared" si="2"/>
        <v>0</v>
      </c>
      <c r="F55" s="40">
        <v>0.2</v>
      </c>
      <c r="G55" s="16">
        <f t="shared" si="3"/>
        <v>0</v>
      </c>
    </row>
    <row r="56" spans="1:7" x14ac:dyDescent="0.35">
      <c r="A56" s="17" t="s">
        <v>5</v>
      </c>
      <c r="B56" s="17" t="s">
        <v>55</v>
      </c>
      <c r="C56" s="15">
        <v>1</v>
      </c>
      <c r="D56" s="16"/>
      <c r="E56" s="16">
        <f t="shared" si="2"/>
        <v>0</v>
      </c>
      <c r="F56" s="40">
        <v>0.2</v>
      </c>
      <c r="G56" s="16">
        <f t="shared" si="3"/>
        <v>0</v>
      </c>
    </row>
    <row r="57" spans="1:7" ht="26" x14ac:dyDescent="0.35">
      <c r="A57" s="17" t="s">
        <v>5</v>
      </c>
      <c r="B57" s="12" t="s">
        <v>56</v>
      </c>
      <c r="C57" s="15">
        <v>1</v>
      </c>
      <c r="D57" s="16"/>
      <c r="E57" s="16">
        <f t="shared" si="2"/>
        <v>0</v>
      </c>
      <c r="F57" s="40">
        <v>0.2</v>
      </c>
      <c r="G57" s="16">
        <f t="shared" si="3"/>
        <v>0</v>
      </c>
    </row>
    <row r="58" spans="1:7" ht="26" x14ac:dyDescent="0.35">
      <c r="A58" s="17" t="s">
        <v>5</v>
      </c>
      <c r="B58" s="12" t="s">
        <v>57</v>
      </c>
      <c r="C58" s="15">
        <v>1</v>
      </c>
      <c r="D58" s="16"/>
      <c r="E58" s="16">
        <f t="shared" si="2"/>
        <v>0</v>
      </c>
      <c r="F58" s="40">
        <v>0.2</v>
      </c>
      <c r="G58" s="16">
        <f t="shared" si="3"/>
        <v>0</v>
      </c>
    </row>
    <row r="59" spans="1:7" ht="17.25" customHeight="1" x14ac:dyDescent="0.35">
      <c r="A59" s="17" t="s">
        <v>5</v>
      </c>
      <c r="B59" s="17" t="s">
        <v>58</v>
      </c>
      <c r="C59" s="15">
        <v>1</v>
      </c>
      <c r="D59" s="16"/>
      <c r="E59" s="16">
        <f t="shared" si="2"/>
        <v>0</v>
      </c>
      <c r="F59" s="40">
        <v>0.2</v>
      </c>
      <c r="G59" s="16">
        <f t="shared" si="3"/>
        <v>0</v>
      </c>
    </row>
    <row r="60" spans="1:7" ht="17.25" customHeight="1" x14ac:dyDescent="0.35">
      <c r="A60" s="17" t="s">
        <v>5</v>
      </c>
      <c r="B60" s="17" t="s">
        <v>59</v>
      </c>
      <c r="C60" s="15">
        <v>1</v>
      </c>
      <c r="D60" s="16"/>
      <c r="E60" s="16">
        <f t="shared" si="2"/>
        <v>0</v>
      </c>
      <c r="F60" s="40">
        <v>0.2</v>
      </c>
      <c r="G60" s="16">
        <f t="shared" si="3"/>
        <v>0</v>
      </c>
    </row>
    <row r="61" spans="1:7" ht="17.25" customHeight="1" x14ac:dyDescent="0.35">
      <c r="A61" s="17" t="s">
        <v>5</v>
      </c>
      <c r="B61" s="17" t="s">
        <v>60</v>
      </c>
      <c r="C61" s="15">
        <v>1</v>
      </c>
      <c r="D61" s="16"/>
      <c r="E61" s="16">
        <f t="shared" si="2"/>
        <v>0</v>
      </c>
      <c r="F61" s="40">
        <v>0.2</v>
      </c>
      <c r="G61" s="16">
        <f t="shared" si="3"/>
        <v>0</v>
      </c>
    </row>
    <row r="62" spans="1:7" ht="17.25" customHeight="1" x14ac:dyDescent="0.35">
      <c r="A62" s="17" t="s">
        <v>5</v>
      </c>
      <c r="B62" s="17" t="s">
        <v>61</v>
      </c>
      <c r="C62" s="15">
        <v>1</v>
      </c>
      <c r="D62" s="16"/>
      <c r="E62" s="16">
        <f t="shared" si="2"/>
        <v>0</v>
      </c>
      <c r="F62" s="40">
        <v>0.2</v>
      </c>
      <c r="G62" s="16">
        <f t="shared" si="3"/>
        <v>0</v>
      </c>
    </row>
    <row r="63" spans="1:7" ht="17.25" customHeight="1" x14ac:dyDescent="0.35">
      <c r="A63" s="17" t="s">
        <v>5</v>
      </c>
      <c r="B63" s="17" t="s">
        <v>62</v>
      </c>
      <c r="C63" s="15">
        <v>1</v>
      </c>
      <c r="D63" s="16"/>
      <c r="E63" s="16">
        <f t="shared" si="2"/>
        <v>0</v>
      </c>
      <c r="F63" s="40">
        <v>0.2</v>
      </c>
      <c r="G63" s="16">
        <f t="shared" si="3"/>
        <v>0</v>
      </c>
    </row>
    <row r="64" spans="1:7" ht="17.25" customHeight="1" x14ac:dyDescent="0.35">
      <c r="A64" s="17" t="s">
        <v>5</v>
      </c>
      <c r="B64" s="17" t="s">
        <v>63</v>
      </c>
      <c r="C64" s="15">
        <v>1</v>
      </c>
      <c r="D64" s="16"/>
      <c r="E64" s="16">
        <f t="shared" si="2"/>
        <v>0</v>
      </c>
      <c r="F64" s="40">
        <v>0.2</v>
      </c>
      <c r="G64" s="16">
        <f t="shared" si="3"/>
        <v>0</v>
      </c>
    </row>
    <row r="65" spans="1:7" ht="17.25" customHeight="1" x14ac:dyDescent="0.35">
      <c r="A65" s="17" t="s">
        <v>5</v>
      </c>
      <c r="B65" s="17" t="s">
        <v>64</v>
      </c>
      <c r="C65" s="15">
        <v>2</v>
      </c>
      <c r="D65" s="16"/>
      <c r="E65" s="16">
        <f t="shared" si="2"/>
        <v>0</v>
      </c>
      <c r="F65" s="40">
        <v>0.2</v>
      </c>
      <c r="G65" s="16">
        <f t="shared" si="3"/>
        <v>0</v>
      </c>
    </row>
    <row r="66" spans="1:7" x14ac:dyDescent="0.35">
      <c r="A66" s="75" t="s">
        <v>65</v>
      </c>
      <c r="B66" s="76"/>
      <c r="C66" s="76"/>
      <c r="D66" s="76"/>
      <c r="E66" s="25">
        <f>SUM(E44:E65)</f>
        <v>0</v>
      </c>
      <c r="F66" s="40">
        <v>0.2</v>
      </c>
      <c r="G66" s="16">
        <f t="shared" si="3"/>
        <v>0</v>
      </c>
    </row>
    <row r="67" spans="1:7" ht="17.25" customHeight="1" x14ac:dyDescent="0.35">
      <c r="A67" s="48"/>
      <c r="B67" s="72" t="s">
        <v>66</v>
      </c>
      <c r="C67" s="73"/>
      <c r="D67" s="74"/>
      <c r="E67" s="50">
        <f>SUM(E40,E66)</f>
        <v>0</v>
      </c>
      <c r="F67" s="40"/>
      <c r="G67" s="38">
        <f>SUM(G40:G66)</f>
        <v>0</v>
      </c>
    </row>
    <row r="83" ht="18" customHeight="1" x14ac:dyDescent="0.35"/>
    <row r="86" ht="17.25" customHeight="1" x14ac:dyDescent="0.35"/>
    <row r="118" ht="17.25" customHeight="1" x14ac:dyDescent="0.35"/>
    <row r="127" ht="17.25" customHeight="1" x14ac:dyDescent="0.35"/>
    <row r="128" ht="17.25" customHeight="1" x14ac:dyDescent="0.35"/>
    <row r="167" ht="17.25" customHeight="1" x14ac:dyDescent="0.35"/>
    <row r="180" ht="17.25" customHeight="1" x14ac:dyDescent="0.35"/>
    <row r="187" ht="19.5" customHeight="1" x14ac:dyDescent="0.35"/>
    <row r="208" ht="17.25" customHeight="1" x14ac:dyDescent="0.35"/>
    <row r="225" ht="17.25" customHeight="1" x14ac:dyDescent="0.35"/>
  </sheetData>
  <mergeCells count="9">
    <mergeCell ref="B67:D67"/>
    <mergeCell ref="A66:D66"/>
    <mergeCell ref="A1:G1"/>
    <mergeCell ref="A4:G4"/>
    <mergeCell ref="A6:B6"/>
    <mergeCell ref="A2:G2"/>
    <mergeCell ref="A43:B43"/>
    <mergeCell ref="A42:G42"/>
    <mergeCell ref="A40:D40"/>
  </mergeCells>
  <pageMargins left="0.25" right="0.25" top="0.75" bottom="0.75" header="0.3" footer="0.3"/>
  <pageSetup paperSize="9" scale="80" orientation="portrait" r:id="rId1"/>
  <headerFooter>
    <oddHeader>&amp;C&amp;A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63734-ECDA-4730-8F26-FE4B49926D0F}">
  <dimension ref="A1:G16"/>
  <sheetViews>
    <sheetView topLeftCell="A7" workbookViewId="0">
      <selection activeCell="F19" sqref="F19"/>
    </sheetView>
  </sheetViews>
  <sheetFormatPr baseColWidth="10" defaultColWidth="11" defaultRowHeight="15.5" x14ac:dyDescent="0.35"/>
  <cols>
    <col min="1" max="1" width="10.83203125" bestFit="1" customWidth="1"/>
    <col min="2" max="2" width="32.08203125" customWidth="1"/>
    <col min="3" max="3" width="9" customWidth="1"/>
    <col min="4" max="4" width="12.25" customWidth="1"/>
    <col min="5" max="5" width="9" customWidth="1"/>
    <col min="6" max="6" width="11.75" customWidth="1"/>
  </cols>
  <sheetData>
    <row r="1" spans="1:7" ht="69" customHeight="1" x14ac:dyDescent="0.35">
      <c r="A1" s="84" t="s">
        <v>67</v>
      </c>
      <c r="B1" s="84"/>
      <c r="C1" s="84"/>
      <c r="D1" s="84"/>
      <c r="E1" s="84"/>
      <c r="F1" s="84"/>
      <c r="G1" s="84"/>
    </row>
    <row r="2" spans="1:7" ht="41.25" customHeight="1" x14ac:dyDescent="0.35">
      <c r="A2" s="82" t="s">
        <v>68</v>
      </c>
      <c r="B2" s="83"/>
      <c r="C2" s="83"/>
      <c r="D2" s="83"/>
      <c r="E2" s="83"/>
      <c r="F2" s="83"/>
      <c r="G2" s="83"/>
    </row>
    <row r="3" spans="1:7" x14ac:dyDescent="0.35">
      <c r="A3" s="1"/>
      <c r="B3" s="1"/>
      <c r="C3" s="1"/>
      <c r="D3" s="1"/>
      <c r="E3" s="1"/>
      <c r="F3" s="1"/>
      <c r="G3" s="1"/>
    </row>
    <row r="4" spans="1:7" ht="21" x14ac:dyDescent="0.5">
      <c r="A4" s="90" t="s">
        <v>69</v>
      </c>
      <c r="B4" s="90"/>
      <c r="C4" s="90"/>
      <c r="D4" s="90"/>
      <c r="E4" s="90"/>
      <c r="F4" s="90"/>
      <c r="G4" s="90"/>
    </row>
    <row r="5" spans="1:7" ht="21" x14ac:dyDescent="0.5">
      <c r="A5" s="87"/>
      <c r="B5" s="87"/>
      <c r="C5" s="87"/>
      <c r="D5" s="87"/>
      <c r="E5" s="87"/>
      <c r="F5" s="87"/>
    </row>
    <row r="6" spans="1:7" ht="18.5" x14ac:dyDescent="0.35">
      <c r="A6" s="89" t="s">
        <v>70</v>
      </c>
      <c r="B6" s="89"/>
      <c r="C6" s="89"/>
      <c r="D6" s="89"/>
      <c r="E6" s="89"/>
      <c r="F6" s="89"/>
      <c r="G6" s="89"/>
    </row>
    <row r="7" spans="1:7" ht="62" x14ac:dyDescent="0.35">
      <c r="A7" s="88" t="s">
        <v>3</v>
      </c>
      <c r="B7" s="88"/>
      <c r="C7" s="41" t="s">
        <v>87</v>
      </c>
      <c r="D7" s="41" t="s">
        <v>92</v>
      </c>
      <c r="E7" s="42" t="s">
        <v>89</v>
      </c>
      <c r="F7" s="41" t="s">
        <v>4</v>
      </c>
      <c r="G7" s="43" t="s">
        <v>90</v>
      </c>
    </row>
    <row r="8" spans="1:7" ht="39" x14ac:dyDescent="0.35">
      <c r="A8" s="26" t="s">
        <v>5</v>
      </c>
      <c r="B8" s="12" t="s">
        <v>71</v>
      </c>
      <c r="C8" s="14">
        <v>25</v>
      </c>
      <c r="D8" s="16"/>
      <c r="E8" s="16">
        <f t="shared" ref="E8:E13" si="0">C8*D8</f>
        <v>0</v>
      </c>
      <c r="F8" s="51">
        <v>0.2</v>
      </c>
      <c r="G8" s="16">
        <f>E8*(1+F8)</f>
        <v>0</v>
      </c>
    </row>
    <row r="9" spans="1:7" ht="26" x14ac:dyDescent="0.35">
      <c r="A9" s="27" t="s">
        <v>5</v>
      </c>
      <c r="B9" s="12" t="s">
        <v>72</v>
      </c>
      <c r="C9" s="14">
        <v>25</v>
      </c>
      <c r="D9" s="16"/>
      <c r="E9" s="16">
        <f t="shared" si="0"/>
        <v>0</v>
      </c>
      <c r="F9" s="51">
        <v>0.2</v>
      </c>
      <c r="G9" s="16">
        <f t="shared" ref="G9:G13" si="1">E9*(1+F9)</f>
        <v>0</v>
      </c>
    </row>
    <row r="10" spans="1:7" ht="26" x14ac:dyDescent="0.35">
      <c r="A10" s="27" t="s">
        <v>5</v>
      </c>
      <c r="B10" s="12" t="s">
        <v>73</v>
      </c>
      <c r="C10" s="14">
        <v>25</v>
      </c>
      <c r="D10" s="16"/>
      <c r="E10" s="16">
        <f t="shared" si="0"/>
        <v>0</v>
      </c>
      <c r="F10" s="51">
        <v>0.2</v>
      </c>
      <c r="G10" s="16">
        <f t="shared" si="1"/>
        <v>0</v>
      </c>
    </row>
    <row r="11" spans="1:7" ht="26" x14ac:dyDescent="0.35">
      <c r="A11" s="27" t="s">
        <v>5</v>
      </c>
      <c r="B11" s="12" t="s">
        <v>11</v>
      </c>
      <c r="C11" s="14">
        <v>1</v>
      </c>
      <c r="D11" s="16"/>
      <c r="E11" s="16">
        <f t="shared" si="0"/>
        <v>0</v>
      </c>
      <c r="F11" s="51">
        <v>0.2</v>
      </c>
      <c r="G11" s="16">
        <f t="shared" si="1"/>
        <v>0</v>
      </c>
    </row>
    <row r="12" spans="1:7" ht="26" x14ac:dyDescent="0.35">
      <c r="A12" s="27" t="s">
        <v>5</v>
      </c>
      <c r="B12" s="12" t="s">
        <v>12</v>
      </c>
      <c r="C12" s="14">
        <v>1</v>
      </c>
      <c r="D12" s="16"/>
      <c r="E12" s="16">
        <f t="shared" si="0"/>
        <v>0</v>
      </c>
      <c r="F12" s="51">
        <v>0.2</v>
      </c>
      <c r="G12" s="16">
        <f t="shared" si="1"/>
        <v>0</v>
      </c>
    </row>
    <row r="13" spans="1:7" x14ac:dyDescent="0.35">
      <c r="A13" s="27" t="s">
        <v>5</v>
      </c>
      <c r="B13" s="12" t="s">
        <v>74</v>
      </c>
      <c r="C13" s="14">
        <v>1</v>
      </c>
      <c r="D13" s="16"/>
      <c r="E13" s="16">
        <f t="shared" si="0"/>
        <v>0</v>
      </c>
      <c r="F13" s="51">
        <v>0.2</v>
      </c>
      <c r="G13" s="16">
        <f t="shared" si="1"/>
        <v>0</v>
      </c>
    </row>
    <row r="14" spans="1:7" x14ac:dyDescent="0.35">
      <c r="A14" s="85" t="s">
        <v>75</v>
      </c>
      <c r="B14" s="85"/>
      <c r="C14" s="85"/>
      <c r="D14" s="85"/>
      <c r="E14" s="16">
        <f>SUM(E8:E13)</f>
        <v>0</v>
      </c>
      <c r="F14" s="51">
        <v>0.2</v>
      </c>
      <c r="G14" s="16">
        <f>SUM(G8:G13)</f>
        <v>0</v>
      </c>
    </row>
    <row r="15" spans="1:7" x14ac:dyDescent="0.35">
      <c r="A15" s="18"/>
      <c r="B15" s="19"/>
      <c r="C15" s="13"/>
      <c r="D15" s="20"/>
      <c r="E15" s="20"/>
      <c r="F15" s="20"/>
    </row>
    <row r="16" spans="1:7" s="35" customFormat="1" x14ac:dyDescent="0.35">
      <c r="A16" s="86"/>
      <c r="B16" s="86"/>
      <c r="C16" s="86"/>
      <c r="D16" s="39"/>
      <c r="E16" s="39"/>
      <c r="F16" s="39"/>
      <c r="G16" s="39"/>
    </row>
  </sheetData>
  <protectedRanges>
    <protectedRange sqref="F15" name="Plage1"/>
  </protectedRanges>
  <mergeCells count="8">
    <mergeCell ref="A2:G2"/>
    <mergeCell ref="A1:G1"/>
    <mergeCell ref="A14:D14"/>
    <mergeCell ref="A16:C16"/>
    <mergeCell ref="A5:F5"/>
    <mergeCell ref="A7:B7"/>
    <mergeCell ref="A6:G6"/>
    <mergeCell ref="A4:G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4"/>
  <sheetViews>
    <sheetView topLeftCell="A3" zoomScale="120" zoomScaleNormal="120" zoomScalePageLayoutView="120" workbookViewId="0">
      <selection activeCell="G15" sqref="G15"/>
    </sheetView>
  </sheetViews>
  <sheetFormatPr baseColWidth="10" defaultColWidth="11" defaultRowHeight="15.5" x14ac:dyDescent="0.35"/>
  <cols>
    <col min="1" max="1" width="10.83203125" bestFit="1" customWidth="1"/>
    <col min="2" max="2" width="32.08203125" customWidth="1"/>
    <col min="3" max="3" width="9" customWidth="1"/>
    <col min="4" max="4" width="12.25" customWidth="1"/>
    <col min="5" max="5" width="9" customWidth="1"/>
    <col min="6" max="6" width="11.75" customWidth="1"/>
    <col min="7" max="7" width="18.25" customWidth="1"/>
  </cols>
  <sheetData>
    <row r="1" spans="1:7" ht="69" customHeight="1" x14ac:dyDescent="0.35">
      <c r="A1" s="77" t="s">
        <v>67</v>
      </c>
      <c r="B1" s="77"/>
      <c r="C1" s="77"/>
      <c r="D1" s="77"/>
      <c r="E1" s="77"/>
      <c r="F1" s="77"/>
      <c r="G1" s="77"/>
    </row>
    <row r="2" spans="1:7" ht="64.5" customHeight="1" x14ac:dyDescent="0.35">
      <c r="A2" s="82" t="s">
        <v>76</v>
      </c>
      <c r="B2" s="83"/>
      <c r="C2" s="83"/>
      <c r="D2" s="83"/>
      <c r="E2" s="83"/>
      <c r="F2" s="83"/>
      <c r="G2" s="83"/>
    </row>
    <row r="3" spans="1:7" x14ac:dyDescent="0.35">
      <c r="A3" s="1"/>
      <c r="B3" s="1"/>
      <c r="C3" s="1"/>
      <c r="D3" s="1"/>
      <c r="E3" s="1"/>
      <c r="F3" s="1"/>
      <c r="G3" s="1"/>
    </row>
    <row r="4" spans="1:7" ht="21" x14ac:dyDescent="0.5">
      <c r="A4" s="90" t="s">
        <v>77</v>
      </c>
      <c r="B4" s="90"/>
      <c r="C4" s="90"/>
      <c r="D4" s="90"/>
      <c r="E4" s="90"/>
      <c r="F4" s="90"/>
      <c r="G4" s="90"/>
    </row>
    <row r="5" spans="1:7" ht="21" x14ac:dyDescent="0.5">
      <c r="A5" s="87"/>
      <c r="B5" s="87"/>
      <c r="C5" s="87"/>
      <c r="D5" s="87"/>
      <c r="E5" s="87"/>
      <c r="F5" s="87"/>
    </row>
    <row r="6" spans="1:7" ht="18.5" x14ac:dyDescent="0.35">
      <c r="A6" s="89" t="s">
        <v>70</v>
      </c>
      <c r="B6" s="89"/>
      <c r="C6" s="89"/>
      <c r="D6" s="89"/>
      <c r="E6" s="89"/>
      <c r="F6" s="89"/>
      <c r="G6" s="89"/>
    </row>
    <row r="7" spans="1:7" ht="62" x14ac:dyDescent="0.35">
      <c r="A7" s="88" t="s">
        <v>3</v>
      </c>
      <c r="B7" s="88"/>
      <c r="C7" s="41" t="s">
        <v>87</v>
      </c>
      <c r="D7" s="41" t="s">
        <v>93</v>
      </c>
      <c r="E7" s="42" t="s">
        <v>89</v>
      </c>
      <c r="F7" s="41" t="s">
        <v>4</v>
      </c>
      <c r="G7" s="43" t="s">
        <v>94</v>
      </c>
    </row>
    <row r="8" spans="1:7" ht="39" x14ac:dyDescent="0.35">
      <c r="A8" s="26" t="s">
        <v>5</v>
      </c>
      <c r="B8" s="12" t="s">
        <v>71</v>
      </c>
      <c r="C8" s="14">
        <v>25</v>
      </c>
      <c r="D8" s="16"/>
      <c r="E8" s="16">
        <f t="shared" ref="E8:E13" si="0">C8*D8</f>
        <v>0</v>
      </c>
      <c r="F8" s="51">
        <v>0.2</v>
      </c>
      <c r="G8" s="16">
        <f>E8*(1+F8)</f>
        <v>0</v>
      </c>
    </row>
    <row r="9" spans="1:7" ht="26" x14ac:dyDescent="0.35">
      <c r="A9" s="27" t="s">
        <v>5</v>
      </c>
      <c r="B9" s="12" t="s">
        <v>72</v>
      </c>
      <c r="C9" s="14">
        <v>25</v>
      </c>
      <c r="D9" s="16"/>
      <c r="E9" s="16">
        <f t="shared" si="0"/>
        <v>0</v>
      </c>
      <c r="F9" s="51">
        <v>0.2</v>
      </c>
      <c r="G9" s="16">
        <f t="shared" ref="G9:G13" si="1">E9*(1+F9)</f>
        <v>0</v>
      </c>
    </row>
    <row r="10" spans="1:7" ht="26" x14ac:dyDescent="0.35">
      <c r="A10" s="27" t="s">
        <v>5</v>
      </c>
      <c r="B10" s="12" t="s">
        <v>73</v>
      </c>
      <c r="C10" s="14">
        <v>25</v>
      </c>
      <c r="D10" s="16"/>
      <c r="E10" s="16">
        <f t="shared" si="0"/>
        <v>0</v>
      </c>
      <c r="F10" s="51">
        <v>0.2</v>
      </c>
      <c r="G10" s="16">
        <f t="shared" si="1"/>
        <v>0</v>
      </c>
    </row>
    <row r="11" spans="1:7" ht="26" x14ac:dyDescent="0.35">
      <c r="A11" s="27" t="s">
        <v>5</v>
      </c>
      <c r="B11" s="12" t="s">
        <v>11</v>
      </c>
      <c r="C11" s="14">
        <v>1</v>
      </c>
      <c r="D11" s="16"/>
      <c r="E11" s="16">
        <f t="shared" si="0"/>
        <v>0</v>
      </c>
      <c r="F11" s="51">
        <v>0.2</v>
      </c>
      <c r="G11" s="16">
        <f t="shared" si="1"/>
        <v>0</v>
      </c>
    </row>
    <row r="12" spans="1:7" ht="26" x14ac:dyDescent="0.35">
      <c r="A12" s="27" t="s">
        <v>5</v>
      </c>
      <c r="B12" s="12" t="s">
        <v>12</v>
      </c>
      <c r="C12" s="14">
        <v>1</v>
      </c>
      <c r="D12" s="16"/>
      <c r="E12" s="16">
        <f t="shared" si="0"/>
        <v>0</v>
      </c>
      <c r="F12" s="51">
        <v>0.2</v>
      </c>
      <c r="G12" s="16">
        <f t="shared" si="1"/>
        <v>0</v>
      </c>
    </row>
    <row r="13" spans="1:7" x14ac:dyDescent="0.35">
      <c r="A13" s="27" t="s">
        <v>5</v>
      </c>
      <c r="B13" s="12" t="s">
        <v>74</v>
      </c>
      <c r="C13" s="14">
        <v>1</v>
      </c>
      <c r="D13" s="16"/>
      <c r="E13" s="16">
        <f t="shared" si="0"/>
        <v>0</v>
      </c>
      <c r="F13" s="51">
        <v>0.2</v>
      </c>
      <c r="G13" s="16">
        <f t="shared" si="1"/>
        <v>0</v>
      </c>
    </row>
    <row r="14" spans="1:7" x14ac:dyDescent="0.35">
      <c r="A14" s="91" t="s">
        <v>75</v>
      </c>
      <c r="B14" s="72"/>
      <c r="C14" s="72"/>
      <c r="D14" s="92"/>
      <c r="E14" s="28">
        <f>SUM(E8:E13)</f>
        <v>0</v>
      </c>
      <c r="F14" s="51"/>
      <c r="G14" s="16">
        <f>SUM(G8:G13)</f>
        <v>0</v>
      </c>
    </row>
  </sheetData>
  <mergeCells count="7">
    <mergeCell ref="A1:G1"/>
    <mergeCell ref="A14:D14"/>
    <mergeCell ref="A7:B7"/>
    <mergeCell ref="A5:F5"/>
    <mergeCell ref="A6:G6"/>
    <mergeCell ref="A4:G4"/>
    <mergeCell ref="A2:G2"/>
  </mergeCells>
  <pageMargins left="0.25" right="0.25" top="0.75" bottom="0.75" header="0.3" footer="0.3"/>
  <pageSetup paperSize="9" orientation="portrait" r:id="rId1"/>
  <headerFooter>
    <oddHeader>&amp;C&amp;A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7"/>
  <sheetViews>
    <sheetView topLeftCell="A2" zoomScaleNormal="100" zoomScaleSheetLayoutView="100" workbookViewId="0">
      <selection activeCell="G15" sqref="G15"/>
    </sheetView>
  </sheetViews>
  <sheetFormatPr baseColWidth="10" defaultColWidth="11" defaultRowHeight="15.5" x14ac:dyDescent="0.35"/>
  <cols>
    <col min="1" max="1" width="10.83203125" bestFit="1" customWidth="1"/>
    <col min="2" max="2" width="20.75" customWidth="1"/>
    <col min="3" max="3" width="8.33203125" bestFit="1" customWidth="1"/>
    <col min="4" max="4" width="12" customWidth="1"/>
    <col min="5" max="5" width="12.75" customWidth="1"/>
    <col min="6" max="6" width="11" customWidth="1"/>
    <col min="7" max="7" width="14.33203125" customWidth="1"/>
  </cols>
  <sheetData>
    <row r="1" spans="1:7" ht="69.75" customHeight="1" x14ac:dyDescent="0.35">
      <c r="A1" s="84" t="s">
        <v>67</v>
      </c>
      <c r="B1" s="84"/>
      <c r="C1" s="84"/>
      <c r="D1" s="84"/>
      <c r="E1" s="84"/>
      <c r="F1" s="84"/>
      <c r="G1" s="84"/>
    </row>
    <row r="2" spans="1:7" ht="31.5" customHeight="1" x14ac:dyDescent="0.35">
      <c r="A2" s="82" t="s">
        <v>78</v>
      </c>
      <c r="B2" s="83"/>
      <c r="C2" s="83"/>
      <c r="D2" s="83"/>
      <c r="E2" s="83"/>
      <c r="F2" s="83"/>
      <c r="G2" s="83"/>
    </row>
    <row r="3" spans="1:7" x14ac:dyDescent="0.35">
      <c r="A3" s="1"/>
      <c r="B3" s="1"/>
      <c r="C3" s="1"/>
      <c r="D3" s="1"/>
      <c r="E3" s="1"/>
      <c r="F3" s="1"/>
      <c r="G3" s="1"/>
    </row>
    <row r="4" spans="1:7" ht="21" x14ac:dyDescent="0.5">
      <c r="A4" s="94" t="s">
        <v>79</v>
      </c>
      <c r="B4" s="95"/>
      <c r="C4" s="95"/>
      <c r="D4" s="95"/>
      <c r="E4" s="95"/>
      <c r="F4" s="95"/>
      <c r="G4" s="96"/>
    </row>
    <row r="6" spans="1:7" ht="26.25" customHeight="1" x14ac:dyDescent="0.35">
      <c r="A6" s="93" t="s">
        <v>70</v>
      </c>
      <c r="B6" s="93"/>
      <c r="C6" s="93"/>
      <c r="D6" s="93"/>
      <c r="E6" s="93"/>
      <c r="F6" s="93"/>
      <c r="G6" s="93"/>
    </row>
    <row r="7" spans="1:7" ht="66" customHeight="1" x14ac:dyDescent="0.35">
      <c r="A7" s="88" t="s">
        <v>3</v>
      </c>
      <c r="B7" s="88"/>
      <c r="C7" s="41" t="s">
        <v>87</v>
      </c>
      <c r="D7" s="41" t="s">
        <v>95</v>
      </c>
      <c r="E7" s="42" t="s">
        <v>89</v>
      </c>
      <c r="F7" s="41" t="s">
        <v>4</v>
      </c>
      <c r="G7" s="43" t="s">
        <v>90</v>
      </c>
    </row>
    <row r="8" spans="1:7" ht="52" x14ac:dyDescent="0.35">
      <c r="A8" s="15" t="s">
        <v>5</v>
      </c>
      <c r="B8" s="12" t="s">
        <v>80</v>
      </c>
      <c r="C8" s="14">
        <v>25</v>
      </c>
      <c r="D8" s="29"/>
      <c r="E8" s="25">
        <f>C8*D8</f>
        <v>0</v>
      </c>
      <c r="F8" s="52">
        <v>0.2</v>
      </c>
      <c r="G8" s="23">
        <f>E8*(1+F8)</f>
        <v>0</v>
      </c>
    </row>
    <row r="9" spans="1:7" ht="39" x14ac:dyDescent="0.35">
      <c r="A9" s="15" t="s">
        <v>5</v>
      </c>
      <c r="B9" s="12" t="s">
        <v>72</v>
      </c>
      <c r="C9" s="14">
        <v>25</v>
      </c>
      <c r="D9" s="29"/>
      <c r="E9" s="25">
        <f t="shared" ref="E9:E13" si="0">C9*D9</f>
        <v>0</v>
      </c>
      <c r="F9" s="52">
        <v>0.2</v>
      </c>
      <c r="G9" s="23">
        <f t="shared" ref="G9:G13" si="1">E9*(1+F9)</f>
        <v>0</v>
      </c>
    </row>
    <row r="10" spans="1:7" ht="39" x14ac:dyDescent="0.35">
      <c r="A10" s="15" t="s">
        <v>5</v>
      </c>
      <c r="B10" s="12" t="s">
        <v>73</v>
      </c>
      <c r="C10" s="14">
        <v>25</v>
      </c>
      <c r="D10" s="29"/>
      <c r="E10" s="25">
        <f t="shared" si="0"/>
        <v>0</v>
      </c>
      <c r="F10" s="52">
        <v>0.2</v>
      </c>
      <c r="G10" s="23">
        <f t="shared" si="1"/>
        <v>0</v>
      </c>
    </row>
    <row r="11" spans="1:7" ht="39" x14ac:dyDescent="0.35">
      <c r="A11" s="15" t="s">
        <v>5</v>
      </c>
      <c r="B11" s="12" t="s">
        <v>11</v>
      </c>
      <c r="C11" s="14">
        <v>1</v>
      </c>
      <c r="D11" s="29"/>
      <c r="E11" s="25">
        <f t="shared" si="0"/>
        <v>0</v>
      </c>
      <c r="F11" s="52">
        <v>0.2</v>
      </c>
      <c r="G11" s="23">
        <f t="shared" si="1"/>
        <v>0</v>
      </c>
    </row>
    <row r="12" spans="1:7" ht="39" x14ac:dyDescent="0.35">
      <c r="A12" s="15" t="s">
        <v>5</v>
      </c>
      <c r="B12" s="12" t="s">
        <v>12</v>
      </c>
      <c r="C12" s="14">
        <v>1</v>
      </c>
      <c r="D12" s="16"/>
      <c r="E12" s="25">
        <f t="shared" si="0"/>
        <v>0</v>
      </c>
      <c r="F12" s="52">
        <v>0.2</v>
      </c>
      <c r="G12" s="23">
        <f t="shared" si="1"/>
        <v>0</v>
      </c>
    </row>
    <row r="13" spans="1:7" ht="21.65" customHeight="1" x14ac:dyDescent="0.35">
      <c r="A13" s="44" t="s">
        <v>5</v>
      </c>
      <c r="B13" s="45" t="s">
        <v>74</v>
      </c>
      <c r="C13" s="46">
        <v>1</v>
      </c>
      <c r="D13" s="47"/>
      <c r="E13" s="25">
        <f t="shared" si="0"/>
        <v>0</v>
      </c>
      <c r="F13" s="52">
        <v>0.2</v>
      </c>
      <c r="G13" s="23">
        <f t="shared" si="1"/>
        <v>0</v>
      </c>
    </row>
    <row r="14" spans="1:7" ht="13.5" customHeight="1" x14ac:dyDescent="0.35">
      <c r="A14" s="85" t="s">
        <v>81</v>
      </c>
      <c r="B14" s="85"/>
      <c r="C14" s="85"/>
      <c r="D14" s="85"/>
      <c r="E14" s="28">
        <f>SUM(E8:E13)</f>
        <v>0</v>
      </c>
      <c r="F14" s="52"/>
      <c r="G14" s="23">
        <f>SUM(G8:G13)</f>
        <v>0</v>
      </c>
    </row>
    <row r="17" spans="6:6" x14ac:dyDescent="0.35">
      <c r="F17" s="53"/>
    </row>
  </sheetData>
  <protectedRanges>
    <protectedRange sqref="D13 D8:D11 F8:F14" name="Plage1"/>
    <protectedRange sqref="D12" name="Plage1_1"/>
  </protectedRanges>
  <mergeCells count="6">
    <mergeCell ref="A1:G1"/>
    <mergeCell ref="A14:D14"/>
    <mergeCell ref="A7:B7"/>
    <mergeCell ref="A6:G6"/>
    <mergeCell ref="A4:G4"/>
    <mergeCell ref="A2:G2"/>
  </mergeCells>
  <pageMargins left="0.25" right="0.25" top="0.75" bottom="0.75" header="0.3" footer="0.3"/>
  <pageSetup paperSize="9" orientation="portrait" r:id="rId1"/>
  <headerFooter>
    <oddHeader xml:space="preserve">&amp;C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71A83D-D66C-489C-B476-19864580FBEF}">
  <dimension ref="B2:D11"/>
  <sheetViews>
    <sheetView workbookViewId="0">
      <selection activeCell="D11" sqref="D11"/>
    </sheetView>
  </sheetViews>
  <sheetFormatPr baseColWidth="10" defaultColWidth="11" defaultRowHeight="15.5" x14ac:dyDescent="0.35"/>
  <cols>
    <col min="2" max="2" width="32.08203125" customWidth="1"/>
    <col min="3" max="3" width="38" customWidth="1"/>
    <col min="4" max="4" width="45.08203125" customWidth="1"/>
  </cols>
  <sheetData>
    <row r="2" spans="2:4" ht="16" thickBot="1" x14ac:dyDescent="0.4"/>
    <row r="3" spans="2:4" ht="138.65" customHeight="1" x14ac:dyDescent="0.35">
      <c r="B3" s="97" t="s">
        <v>82</v>
      </c>
      <c r="C3" s="98"/>
      <c r="D3" s="99"/>
    </row>
    <row r="5" spans="2:4" x14ac:dyDescent="0.35">
      <c r="B5" s="30" t="s">
        <v>83</v>
      </c>
      <c r="C5" s="30" t="s">
        <v>96</v>
      </c>
      <c r="D5" s="30" t="s">
        <v>97</v>
      </c>
    </row>
    <row r="6" spans="2:4" x14ac:dyDescent="0.35">
      <c r="B6" s="31" t="s">
        <v>84</v>
      </c>
      <c r="C6" s="32">
        <f>PMF!E67</f>
        <v>0</v>
      </c>
      <c r="D6" s="32">
        <f>PMF!G67</f>
        <v>0</v>
      </c>
    </row>
    <row r="7" spans="2:4" x14ac:dyDescent="0.35">
      <c r="B7" s="31" t="s">
        <v>69</v>
      </c>
      <c r="C7" s="32">
        <f>Malher!E14</f>
        <v>0</v>
      </c>
      <c r="D7" s="32">
        <f>Malher!G14</f>
        <v>0</v>
      </c>
    </row>
    <row r="8" spans="2:4" x14ac:dyDescent="0.35">
      <c r="B8" s="31" t="s">
        <v>77</v>
      </c>
      <c r="C8" s="32">
        <f>BROCA!E14</f>
        <v>0</v>
      </c>
      <c r="D8" s="32">
        <f>BROCA!G14</f>
        <v>0</v>
      </c>
    </row>
    <row r="9" spans="2:4" x14ac:dyDescent="0.35">
      <c r="B9" s="31" t="s">
        <v>79</v>
      </c>
      <c r="C9" s="32">
        <f>MSE!E14</f>
        <v>0</v>
      </c>
      <c r="D9" s="32">
        <f>MSE!G14</f>
        <v>0</v>
      </c>
    </row>
    <row r="10" spans="2:4" ht="50.5" customHeight="1" x14ac:dyDescent="0.35">
      <c r="B10" s="49" t="s">
        <v>86</v>
      </c>
      <c r="C10" s="32"/>
      <c r="D10" s="32"/>
    </row>
    <row r="11" spans="2:4" ht="33" customHeight="1" x14ac:dyDescent="0.35">
      <c r="B11" s="36" t="s">
        <v>85</v>
      </c>
      <c r="C11" s="33">
        <f>SUM(C6:C10)</f>
        <v>0</v>
      </c>
      <c r="D11" s="33">
        <f>SUM(D6:D9)</f>
        <v>0</v>
      </c>
    </row>
  </sheetData>
  <mergeCells count="1">
    <mergeCell ref="B3:D3"/>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3C541635838714AA5F72EFBE1E2B30B" ma:contentTypeVersion="12" ma:contentTypeDescription="Crée un document." ma:contentTypeScope="" ma:versionID="f532226750a0c59e9ace8e4149a17565">
  <xsd:schema xmlns:xsd="http://www.w3.org/2001/XMLSchema" xmlns:xs="http://www.w3.org/2001/XMLSchema" xmlns:p="http://schemas.microsoft.com/office/2006/metadata/properties" xmlns:ns2="087623b5-9b03-46ee-9cf1-c79cf05e8a14" xmlns:ns3="38250fe4-284c-4471-bc57-6a7319148935" targetNamespace="http://schemas.microsoft.com/office/2006/metadata/properties" ma:root="true" ma:fieldsID="2b88a835fcbb869e82213a22c3b310b1" ns2:_="" ns3:_="">
    <xsd:import namespace="087623b5-9b03-46ee-9cf1-c79cf05e8a14"/>
    <xsd:import namespace="38250fe4-284c-4471-bc57-6a731914893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7623b5-9b03-46ee-9cf1-c79cf05e8a1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e52cd025-d351-4196-ab85-e6b23180290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8250fe4-284c-4471-bc57-6a7319148935"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67bcd12-f06e-4376-b7a7-41f12097e67d}" ma:internalName="TaxCatchAll" ma:showField="CatchAllData" ma:web="38250fe4-284c-4471-bc57-6a731914893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87623b5-9b03-46ee-9cf1-c79cf05e8a14">
      <Terms xmlns="http://schemas.microsoft.com/office/infopath/2007/PartnerControls"/>
    </lcf76f155ced4ddcb4097134ff3c332f>
    <TaxCatchAll xmlns="38250fe4-284c-4471-bc57-6a731914893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4A1FB54-D841-40F4-8D5D-CC632860988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7623b5-9b03-46ee-9cf1-c79cf05e8a14"/>
    <ds:schemaRef ds:uri="38250fe4-284c-4471-bc57-6a73191489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B1E6A23-2397-4D03-ABC6-78FFBE2498C0}">
  <ds:schemaRefs>
    <ds:schemaRef ds:uri="http://schemas.microsoft.com/office/2006/metadata/properties"/>
    <ds:schemaRef ds:uri="http://schemas.microsoft.com/office/infopath/2007/PartnerControls"/>
    <ds:schemaRef ds:uri="087623b5-9b03-46ee-9cf1-c79cf05e8a14"/>
    <ds:schemaRef ds:uri="38250fe4-284c-4471-bc57-6a7319148935"/>
    <ds:schemaRef ds:uri="671f46d8-05bb-4a8e-bd46-3c30f0e75535"/>
    <ds:schemaRef ds:uri="8794339f-3db6-4868-a97a-83c4ff984160"/>
  </ds:schemaRefs>
</ds:datastoreItem>
</file>

<file path=customXml/itemProps3.xml><?xml version="1.0" encoding="utf-8"?>
<ds:datastoreItem xmlns:ds="http://schemas.openxmlformats.org/officeDocument/2006/customXml" ds:itemID="{60C5294C-CFD9-4A97-A0A5-D3653A3D417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Page de garde</vt:lpstr>
      <vt:lpstr>PMF</vt:lpstr>
      <vt:lpstr>Malher</vt:lpstr>
      <vt:lpstr>BROCA</vt:lpstr>
      <vt:lpstr>MSE</vt:lpstr>
      <vt:lpstr>Total DQE Lot 1</vt:lpstr>
      <vt:lpstr>MSE!Zone_d_impression</vt:lpstr>
    </vt:vector>
  </TitlesOfParts>
  <Manager/>
  <Company>UCP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Patrick Heurtevent</dc:creator>
  <cp:keywords/>
  <dc:description/>
  <cp:lastModifiedBy>Anne de Gaulejac</cp:lastModifiedBy>
  <cp:revision/>
  <dcterms:created xsi:type="dcterms:W3CDTF">2013-01-07T13:36:46Z</dcterms:created>
  <dcterms:modified xsi:type="dcterms:W3CDTF">2025-07-22T14:44:53Z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5c20be7-c3a5-46e3-9158-fa8a02ce2395_Enabled">
    <vt:lpwstr>true</vt:lpwstr>
  </property>
  <property fmtid="{D5CDD505-2E9C-101B-9397-08002B2CF9AE}" pid="3" name="MSIP_Label_d5c20be7-c3a5-46e3-9158-fa8a02ce2395_SetDate">
    <vt:lpwstr>2024-06-18T11:38:52Z</vt:lpwstr>
  </property>
  <property fmtid="{D5CDD505-2E9C-101B-9397-08002B2CF9AE}" pid="4" name="MSIP_Label_d5c20be7-c3a5-46e3-9158-fa8a02ce2395_Method">
    <vt:lpwstr>Standard</vt:lpwstr>
  </property>
  <property fmtid="{D5CDD505-2E9C-101B-9397-08002B2CF9AE}" pid="5" name="MSIP_Label_d5c20be7-c3a5-46e3-9158-fa8a02ce2395_Name">
    <vt:lpwstr>defa4170-0d19-0005-0004-bc88714345d2</vt:lpwstr>
  </property>
  <property fmtid="{D5CDD505-2E9C-101B-9397-08002B2CF9AE}" pid="6" name="MSIP_Label_d5c20be7-c3a5-46e3-9158-fa8a02ce2395_SiteId">
    <vt:lpwstr>8c6f9078-037e-4261-a583-52a944e55f7f</vt:lpwstr>
  </property>
  <property fmtid="{D5CDD505-2E9C-101B-9397-08002B2CF9AE}" pid="7" name="MSIP_Label_d5c20be7-c3a5-46e3-9158-fa8a02ce2395_ActionId">
    <vt:lpwstr>99e063dd-107b-44ce-a84d-61473e2536ea</vt:lpwstr>
  </property>
  <property fmtid="{D5CDD505-2E9C-101B-9397-08002B2CF9AE}" pid="8" name="MSIP_Label_d5c20be7-c3a5-46e3-9158-fa8a02ce2395_ContentBits">
    <vt:lpwstr>0</vt:lpwstr>
  </property>
  <property fmtid="{D5CDD505-2E9C-101B-9397-08002B2CF9AE}" pid="9" name="ContentTypeId">
    <vt:lpwstr>0x010100A3C541635838714AA5F72EFBE1E2B30B</vt:lpwstr>
  </property>
  <property fmtid="{D5CDD505-2E9C-101B-9397-08002B2CF9AE}" pid="10" name="MediaServiceImageTags">
    <vt:lpwstr/>
  </property>
</Properties>
</file>